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Web\CPP\_renamed for new website\your pension\"/>
    </mc:Choice>
  </mc:AlternateContent>
  <xr:revisionPtr revIDLastSave="0" documentId="13_ncr:1_{64C431D2-5384-4002-B939-4E11FDBB2116}" xr6:coauthVersionLast="47" xr6:coauthVersionMax="47" xr10:uidLastSave="{00000000-0000-0000-0000-000000000000}"/>
  <bookViews>
    <workbookView xWindow="-120" yWindow="-120" windowWidth="29040" windowHeight="15840" xr2:uid="{15C959C6-9FBE-4378-8670-E8F2FBF12DEE}"/>
  </bookViews>
  <sheets>
    <sheet name="Updated" sheetId="7" r:id="rId1"/>
  </sheets>
  <externalReferences>
    <externalReference r:id="rId2"/>
    <externalReference r:id="rId3"/>
  </externalReferences>
  <definedNames>
    <definedName name="algo_SERVICE">'[1]Calculation Sheet'!$E$5:$E$66</definedName>
    <definedName name="ALGO_YEAR">'[1]Calculation Sheet'!$D1</definedName>
    <definedName name="avg_SALARY">'[1]Calculation Sheet'!$G$6:$G$66</definedName>
    <definedName name="cpi_table">'[1]Calculation Sheet'!#REF!</definedName>
    <definedName name="cpi_table_01">'[1]CPI Factors'!$J$4:$K$86</definedName>
    <definedName name="cpi_table_04">'[1]CPI Factors'!$G$4:$H$87</definedName>
    <definedName name="cpi_table_05">'[1]CPI Factors'!$D$4:$E$95</definedName>
    <definedName name="cpi_table_08">'[1]CPI Factors'!$M$4:$N$86</definedName>
    <definedName name="cpi_table_10">'[1]CPI Factors'!$A$4:$B$86</definedName>
    <definedName name="CPPCPI">[2]Legend!$A$8:$B$35</definedName>
    <definedName name="HAS">'[1]Calculation Sheet'!$J$69</definedName>
    <definedName name="historical_data">#REF!</definedName>
    <definedName name="legacy_data">#REF!</definedName>
    <definedName name="myinfo_data">#REF!</definedName>
    <definedName name="SFUData">'[2]Service by Calendar Year'!$A$7:$GT$13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7" l="1"/>
  <c r="B28" i="7"/>
  <c r="B25" i="7"/>
  <c r="E7" i="7" l="1"/>
  <c r="E8" i="7"/>
  <c r="F7" i="7" l="1"/>
  <c r="F9" i="7" s="1"/>
  <c r="E9" i="7" l="1"/>
</calcChain>
</file>

<file path=xl/sharedStrings.xml><?xml version="1.0" encoding="utf-8"?>
<sst xmlns="http://schemas.openxmlformats.org/spreadsheetml/2006/main" count="22" uniqueCount="22">
  <si>
    <t>Increase in Pension for Pre-2016 Purchase</t>
  </si>
  <si>
    <t>Increase in pension for Post-2015 Purchase</t>
  </si>
  <si>
    <t>Increase in Bridge for Pre-2016 Purchase</t>
  </si>
  <si>
    <t>* Enter 0 if your statement shows N/A for this amount</t>
  </si>
  <si>
    <t>Monthly lifetime pension - All service accrued 
before January 1, 2016*</t>
  </si>
  <si>
    <t>Do not change anything below this row - Will be hidden</t>
  </si>
  <si>
    <t>Monthly bridge benefit (paid until age 65) - All 
service accrued before January 1, 2016*</t>
  </si>
  <si>
    <r>
      <rPr>
        <b/>
        <u/>
        <sz val="11"/>
        <color theme="1"/>
        <rFont val="Calibri"/>
        <family val="2"/>
        <scheme val="minor"/>
      </rPr>
      <t>Step 1</t>
    </r>
    <r>
      <rPr>
        <b/>
        <sz val="11"/>
        <color theme="1"/>
        <rFont val="Calibri"/>
        <family val="2"/>
        <scheme val="minor"/>
      </rPr>
      <t>: Enter the amount of funds you have available to purchase past service.</t>
    </r>
  </si>
  <si>
    <t>Lifetime pension</t>
  </si>
  <si>
    <t>Bridge benefit</t>
  </si>
  <si>
    <t>Total estimated increase</t>
  </si>
  <si>
    <t>Monthly lifetime pension - All service accrued after December 31, 2015</t>
  </si>
  <si>
    <t>SFU Pension Increase Estimator - College Pension Plan</t>
  </si>
  <si>
    <t>Enter your information</t>
  </si>
  <si>
    <t>Results: Estimated increase to your pension</t>
  </si>
  <si>
    <r>
      <rPr>
        <b/>
        <u/>
        <sz val="11"/>
        <color theme="1"/>
        <rFont val="Calibri"/>
        <family val="2"/>
        <scheme val="minor"/>
      </rPr>
      <t>Step 2</t>
    </r>
    <r>
      <rPr>
        <b/>
        <sz val="11"/>
        <color theme="1"/>
        <rFont val="Calibri"/>
        <family val="2"/>
        <scheme val="minor"/>
      </rPr>
      <t>: Enter the corresponding amounts from the letter that came with your Statement of Cost into the green boxes below.</t>
    </r>
  </si>
  <si>
    <r>
      <t xml:space="preserve">Increase to monthly pension payment </t>
    </r>
    <r>
      <rPr>
        <b/>
        <i/>
        <sz val="11"/>
        <color theme="1"/>
        <rFont val="Calibri"/>
        <family val="2"/>
        <scheme val="minor"/>
      </rPr>
      <t xml:space="preserve">up to </t>
    </r>
    <r>
      <rPr>
        <b/>
        <sz val="11"/>
        <color theme="1"/>
        <rFont val="Calibri"/>
        <family val="2"/>
        <scheme val="minor"/>
      </rPr>
      <t>age 65</t>
    </r>
  </si>
  <si>
    <r>
      <t xml:space="preserve">Increase to monthly pension payment </t>
    </r>
    <r>
      <rPr>
        <b/>
        <i/>
        <sz val="11"/>
        <color theme="1"/>
        <rFont val="Calibri"/>
        <family val="2"/>
        <scheme val="minor"/>
      </rPr>
      <t xml:space="preserve">after </t>
    </r>
    <r>
      <rPr>
        <b/>
        <sz val="11"/>
        <color theme="1"/>
        <rFont val="Calibri"/>
        <family val="2"/>
        <scheme val="minor"/>
      </rPr>
      <t>age 65</t>
    </r>
  </si>
  <si>
    <t>Cost to buy all service accrued after 
December 31, 2015</t>
  </si>
  <si>
    <t>Cost to buy all service accrued before 
January 1, 2016*</t>
  </si>
  <si>
    <t xml:space="preserve">
Note: Calculations are based on the plan's default normal form option, single life pension with a 10-year guarantee.</t>
  </si>
  <si>
    <r>
      <rPr>
        <b/>
        <sz val="11"/>
        <color theme="1"/>
        <rFont val="Calibri"/>
        <family val="2"/>
        <scheme val="minor"/>
      </rPr>
      <t>Disclaimer:</t>
    </r>
    <r>
      <rPr>
        <sz val="11"/>
        <color theme="1"/>
        <rFont val="Calibri"/>
        <family val="2"/>
        <scheme val="minor"/>
      </rPr>
      <t xml:space="preserve">
This calculator provides an estimate of the increase to your monthly pension if you are an SFU employee eligible to buy a portion of past service under the College Pension Plan based on the funds you have available to use for your purchase. The estimate is based on the factors and assumed retirement age used to generate your Statement of Cost as indicated in your letter. Any past service previously bought is not reflected in the estimate. This estimate is for illustrative purposes only and is not a final amount. The actual increase to your pension cannot be determined until retirement and will be based on your service, highest average salary and age at retirement.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</si>
</sst>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0.0000"/>
    <numFmt numFmtId="166"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20"/>
      <color theme="0"/>
      <name val="Calibri"/>
      <family val="2"/>
      <scheme val="minor"/>
    </font>
    <font>
      <b/>
      <u/>
      <sz val="11"/>
      <color theme="1"/>
      <name val="Calibri"/>
      <family val="2"/>
      <scheme val="minor"/>
    </font>
    <font>
      <b/>
      <i/>
      <sz val="11"/>
      <color theme="1"/>
      <name val="Calibri"/>
      <family val="2"/>
      <scheme val="minor"/>
    </font>
    <font>
      <b/>
      <sz val="14"/>
      <color theme="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5" tint="-0.249977111117893"/>
        <bgColor indexed="64"/>
      </patternFill>
    </fill>
    <fill>
      <patternFill patternType="solid">
        <fgColor rgb="FF513F77"/>
        <bgColor indexed="64"/>
      </patternFill>
    </fill>
    <fill>
      <patternFill patternType="solid">
        <fgColor theme="0"/>
        <bgColor indexed="64"/>
      </patternFill>
    </fill>
    <fill>
      <patternFill patternType="solid">
        <fgColor rgb="FFEFEFEF"/>
        <bgColor indexed="64"/>
      </patternFill>
    </fill>
    <fill>
      <patternFill patternType="solid">
        <fgColor theme="0" tint="-0.14999847407452621"/>
        <bgColor indexed="64"/>
      </patternFill>
    </fill>
    <fill>
      <patternFill patternType="solid">
        <fgColor rgb="FF8274A4"/>
        <bgColor indexed="64"/>
      </patternFill>
    </fill>
    <fill>
      <patternFill patternType="solid">
        <fgColor rgb="FFD9D9D9"/>
        <bgColor indexed="64"/>
      </patternFill>
    </fill>
  </fills>
  <borders count="16">
    <border>
      <left/>
      <right/>
      <top/>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top/>
      <bottom/>
      <diagonal/>
    </border>
    <border>
      <left/>
      <right style="thin">
        <color rgb="FFD9D9D9"/>
      </right>
      <top/>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right/>
      <top style="thin">
        <color theme="0"/>
      </top>
      <bottom style="thin">
        <color theme="0"/>
      </bottom>
      <diagonal/>
    </border>
    <border>
      <left style="thin">
        <color theme="0"/>
      </left>
      <right/>
      <top/>
      <bottom/>
      <diagonal/>
    </border>
    <border>
      <left style="thin">
        <color theme="0"/>
      </left>
      <right style="thin">
        <color rgb="FFD9D9D9"/>
      </right>
      <top/>
      <bottom style="thin">
        <color rgb="FFD9D9D9"/>
      </bottom>
      <diagonal/>
    </border>
    <border>
      <left/>
      <right/>
      <top/>
      <bottom style="thin">
        <color theme="0"/>
      </bottom>
      <diagonal/>
    </border>
    <border>
      <left style="thin">
        <color theme="0"/>
      </left>
      <right/>
      <top/>
      <bottom style="thin">
        <color theme="0"/>
      </bottom>
      <diagonal/>
    </border>
    <border>
      <left style="thin">
        <color rgb="FFD9D9D9"/>
      </left>
      <right/>
      <top/>
      <bottom style="thin">
        <color theme="0"/>
      </bottom>
      <diagonal/>
    </border>
    <border>
      <left/>
      <right style="thin">
        <color theme="0"/>
      </right>
      <top/>
      <bottom/>
      <diagonal/>
    </border>
    <border>
      <left/>
      <right style="thin">
        <color rgb="FFD9D9D9"/>
      </right>
      <top/>
      <bottom style="thin">
        <color theme="0"/>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Border="1"/>
    <xf numFmtId="0" fontId="3" fillId="3" borderId="0" xfId="0" applyFont="1" applyFill="1" applyBorder="1" applyAlignment="1">
      <alignment horizontal="left"/>
    </xf>
    <xf numFmtId="0" fontId="0" fillId="3" borderId="0" xfId="0" applyFill="1" applyBorder="1"/>
    <xf numFmtId="165" fontId="0" fillId="3" borderId="0" xfId="0" applyNumberFormat="1" applyFill="1" applyBorder="1"/>
    <xf numFmtId="166" fontId="0" fillId="3" borderId="0" xfId="0" applyNumberFormat="1" applyFill="1" applyBorder="1"/>
    <xf numFmtId="44" fontId="0" fillId="3" borderId="0" xfId="1" applyFont="1" applyFill="1" applyBorder="1"/>
    <xf numFmtId="0" fontId="0" fillId="5" borderId="0" xfId="0" applyFill="1" applyBorder="1"/>
    <xf numFmtId="0" fontId="2" fillId="5" borderId="0" xfId="0" applyFont="1" applyFill="1" applyBorder="1" applyAlignment="1">
      <alignment horizontal="left" vertical="center" wrapText="1"/>
    </xf>
    <xf numFmtId="0" fontId="4" fillId="5" borderId="0" xfId="0" applyFont="1" applyFill="1" applyBorder="1" applyAlignment="1">
      <alignment horizontal="left" vertical="center"/>
    </xf>
    <xf numFmtId="0" fontId="0" fillId="0" borderId="0" xfId="0" applyFill="1" applyBorder="1"/>
    <xf numFmtId="0" fontId="0" fillId="5" borderId="0" xfId="0" applyFill="1" applyBorder="1" applyAlignment="1"/>
    <xf numFmtId="0" fontId="2" fillId="5" borderId="0" xfId="0" applyFont="1" applyFill="1" applyBorder="1" applyAlignment="1">
      <alignment horizontal="left" vertical="center"/>
    </xf>
    <xf numFmtId="0" fontId="0" fillId="0" borderId="0" xfId="0" applyBorder="1" applyAlignment="1"/>
    <xf numFmtId="0" fontId="0" fillId="3" borderId="0" xfId="0" applyFill="1" applyBorder="1" applyAlignment="1"/>
    <xf numFmtId="0" fontId="2" fillId="5" borderId="0" xfId="0" applyFont="1" applyFill="1" applyBorder="1" applyAlignment="1"/>
    <xf numFmtId="0" fontId="2" fillId="9" borderId="0" xfId="0" applyFont="1" applyFill="1" applyBorder="1" applyAlignment="1">
      <alignment horizontal="right" wrapText="1"/>
    </xf>
    <xf numFmtId="44" fontId="1" fillId="2" borderId="0" xfId="1" applyNumberFormat="1" applyFont="1" applyFill="1" applyBorder="1" applyAlignment="1" applyProtection="1">
      <alignment horizontal="center"/>
      <protection locked="0"/>
    </xf>
    <xf numFmtId="44" fontId="2" fillId="6" borderId="0" xfId="1" applyNumberFormat="1" applyFont="1" applyFill="1" applyBorder="1" applyAlignment="1"/>
    <xf numFmtId="0" fontId="0" fillId="5" borderId="5" xfId="0" applyFill="1" applyBorder="1"/>
    <xf numFmtId="0" fontId="0" fillId="5" borderId="7" xfId="0" applyFill="1" applyBorder="1"/>
    <xf numFmtId="0" fontId="2" fillId="9" borderId="9" xfId="0" applyFont="1" applyFill="1" applyBorder="1" applyAlignment="1">
      <alignment horizontal="right" wrapText="1"/>
    </xf>
    <xf numFmtId="44" fontId="2" fillId="6" borderId="10" xfId="1" applyNumberFormat="1" applyFont="1" applyFill="1" applyBorder="1" applyAlignment="1">
      <alignment horizontal="center"/>
    </xf>
    <xf numFmtId="44" fontId="0" fillId="6" borderId="0" xfId="1" applyNumberFormat="1" applyFont="1" applyFill="1" applyBorder="1" applyAlignment="1">
      <alignment wrapText="1"/>
    </xf>
    <xf numFmtId="44" fontId="0" fillId="6" borderId="9" xfId="0" applyNumberFormat="1" applyFill="1" applyBorder="1" applyAlignment="1">
      <alignment horizontal="center" wrapText="1"/>
    </xf>
    <xf numFmtId="44" fontId="0" fillId="6" borderId="11" xfId="1" applyNumberFormat="1" applyFont="1" applyFill="1" applyBorder="1" applyAlignment="1"/>
    <xf numFmtId="44" fontId="0" fillId="6" borderId="12" xfId="1" applyNumberFormat="1" applyFont="1" applyFill="1" applyBorder="1" applyAlignment="1">
      <alignment horizontal="center"/>
    </xf>
    <xf numFmtId="0" fontId="0" fillId="7" borderId="14" xfId="0" applyFill="1" applyBorder="1" applyAlignment="1"/>
    <xf numFmtId="0" fontId="2" fillId="7" borderId="11" xfId="0" applyFont="1" applyFill="1" applyBorder="1" applyAlignment="1">
      <alignment horizontal="left" vertical="center" wrapText="1"/>
    </xf>
    <xf numFmtId="44" fontId="1" fillId="2" borderId="11" xfId="1" applyNumberFormat="1" applyFont="1" applyFill="1" applyBorder="1" applyAlignment="1" applyProtection="1">
      <alignment horizontal="center"/>
      <protection locked="0"/>
    </xf>
    <xf numFmtId="0" fontId="0" fillId="9" borderId="14" xfId="0" applyFont="1" applyFill="1" applyBorder="1" applyAlignment="1">
      <alignment horizontal="right"/>
    </xf>
    <xf numFmtId="164" fontId="1" fillId="9" borderId="14" xfId="1" applyNumberFormat="1" applyFont="1" applyFill="1" applyBorder="1" applyAlignment="1">
      <alignment horizontal="right" wrapText="1"/>
    </xf>
    <xf numFmtId="164" fontId="2" fillId="9" borderId="14" xfId="1" applyNumberFormat="1" applyFont="1" applyFill="1" applyBorder="1" applyAlignment="1">
      <alignment horizontal="right"/>
    </xf>
    <xf numFmtId="0" fontId="0" fillId="5" borderId="4" xfId="0" applyFill="1" applyBorder="1"/>
    <xf numFmtId="0" fontId="0" fillId="5" borderId="3" xfId="0" applyFill="1" applyBorder="1"/>
    <xf numFmtId="0" fontId="0" fillId="6" borderId="0" xfId="0" applyFill="1" applyBorder="1" applyAlignment="1">
      <alignment horizontal="right" wrapText="1"/>
    </xf>
    <xf numFmtId="0" fontId="0" fillId="6" borderId="8" xfId="0" applyFont="1" applyFill="1" applyBorder="1" applyAlignment="1">
      <alignment horizontal="right" wrapText="1"/>
    </xf>
    <xf numFmtId="44" fontId="1" fillId="2" borderId="8" xfId="1" applyNumberFormat="1" applyFont="1" applyFill="1" applyBorder="1" applyAlignment="1" applyProtection="1">
      <alignment horizontal="center"/>
      <protection locked="0"/>
    </xf>
    <xf numFmtId="0" fontId="0" fillId="6" borderId="8" xfId="0" applyFill="1" applyBorder="1" applyAlignment="1">
      <alignment horizontal="right" wrapText="1"/>
    </xf>
    <xf numFmtId="0" fontId="0" fillId="5" borderId="3" xfId="0" applyFill="1" applyBorder="1" applyAlignment="1">
      <alignment horizontal="left" wrapText="1"/>
    </xf>
    <xf numFmtId="0" fontId="0" fillId="5" borderId="4" xfId="0" applyFill="1" applyBorder="1" applyAlignment="1">
      <alignment horizontal="left" wrapText="1"/>
    </xf>
    <xf numFmtId="0" fontId="4" fillId="4" borderId="0" xfId="0" applyFont="1" applyFill="1" applyBorder="1" applyAlignment="1">
      <alignment horizontal="left" vertical="center"/>
    </xf>
    <xf numFmtId="0" fontId="0" fillId="5" borderId="0" xfId="0" applyFill="1" applyBorder="1" applyAlignment="1">
      <alignment vertical="center" wrapText="1"/>
    </xf>
    <xf numFmtId="0" fontId="0" fillId="5" borderId="0" xfId="0" applyFill="1" applyBorder="1" applyAlignment="1">
      <alignment horizontal="center" vertical="center" wrapText="1"/>
    </xf>
    <xf numFmtId="0" fontId="7" fillId="8" borderId="0"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0" fillId="6" borderId="0" xfId="0" applyFont="1" applyFill="1" applyBorder="1" applyAlignment="1">
      <alignment horizontal="right" vertical="top" wrapText="1"/>
    </xf>
    <xf numFmtId="0" fontId="0" fillId="6" borderId="11" xfId="0" applyFont="1" applyFill="1" applyBorder="1" applyAlignment="1">
      <alignment horizontal="right" vertical="top" wrapText="1"/>
    </xf>
    <xf numFmtId="44" fontId="1" fillId="2" borderId="0" xfId="1" applyNumberFormat="1" applyFont="1" applyFill="1" applyBorder="1" applyAlignment="1" applyProtection="1">
      <alignment horizontal="center"/>
      <protection locked="0"/>
    </xf>
    <xf numFmtId="44" fontId="1" fillId="2" borderId="11" xfId="1" applyNumberFormat="1" applyFont="1" applyFill="1" applyBorder="1" applyAlignment="1" applyProtection="1">
      <alignment horizontal="center"/>
      <protection locked="0"/>
    </xf>
    <xf numFmtId="0" fontId="2" fillId="5" borderId="0" xfId="0" applyFont="1" applyFill="1" applyBorder="1" applyAlignment="1">
      <alignment horizontal="center" vertical="center"/>
    </xf>
    <xf numFmtId="164" fontId="1" fillId="5" borderId="3" xfId="1"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D9D9D9"/>
      <color rgb="FFEFEFEF"/>
      <color rgb="FF807193"/>
      <color rgb="FF8274A4"/>
      <color rgb="FF6C4F9F"/>
      <color rgb="FFE8E8E8"/>
      <color rgb="FFE4E1DC"/>
      <color rgb="FF513F7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histler\PENC\STAND%20ALONE%20CALCULATORS%20AND%20TABLES\Calculators%20-%20General%20(All%20Plans)\Hasal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tuarial%20Services\Misc\SFU\SFU%20Pension%20Increase%20Estimator\Past%20service%20data%20to%20BCCPP%20for%20those%2071%20in%202021%20-%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
      <sheetName val="Instructions"/>
      <sheetName val="CPI Factors"/>
      <sheetName val="Change Log"/>
      <sheetName val="Maintenance Log"/>
    </sheetNames>
    <sheetDataSet>
      <sheetData sheetId="0">
        <row r="5">
          <cell r="E5" t="str">
            <v xml:space="preserve">ALGO </v>
          </cell>
        </row>
        <row r="6">
          <cell r="E6" t="str">
            <v>SERVICE</v>
          </cell>
          <cell r="G6" t="str">
            <v>SALARY</v>
          </cell>
        </row>
        <row r="8">
          <cell r="E8" t="str">
            <v xml:space="preserve"> </v>
          </cell>
        </row>
        <row r="9">
          <cell r="E9">
            <v>0</v>
          </cell>
        </row>
        <row r="10">
          <cell r="E10">
            <v>0</v>
          </cell>
        </row>
        <row r="11">
          <cell r="E11">
            <v>0</v>
          </cell>
        </row>
        <row r="12">
          <cell r="E12">
            <v>0</v>
          </cell>
        </row>
        <row r="13">
          <cell r="E13">
            <v>0</v>
          </cell>
        </row>
        <row r="14">
          <cell r="E14">
            <v>0</v>
          </cell>
        </row>
        <row r="15">
          <cell r="E15">
            <v>0</v>
          </cell>
        </row>
        <row r="16">
          <cell r="E16">
            <v>0</v>
          </cell>
        </row>
        <row r="18">
          <cell r="E18" t="str">
            <v xml:space="preserve"> </v>
          </cell>
        </row>
        <row r="19">
          <cell r="E19">
            <v>0</v>
          </cell>
        </row>
        <row r="20">
          <cell r="E20">
            <v>0</v>
          </cell>
        </row>
        <row r="21">
          <cell r="E21">
            <v>0</v>
          </cell>
        </row>
        <row r="22">
          <cell r="E22">
            <v>0</v>
          </cell>
        </row>
        <row r="23">
          <cell r="E23">
            <v>0</v>
          </cell>
        </row>
        <row r="24">
          <cell r="E24">
            <v>0</v>
          </cell>
        </row>
        <row r="25">
          <cell r="E25">
            <v>0</v>
          </cell>
        </row>
        <row r="26">
          <cell r="E26">
            <v>0</v>
          </cell>
        </row>
        <row r="28">
          <cell r="E28" t="str">
            <v xml:space="preserve"> </v>
          </cell>
        </row>
        <row r="29">
          <cell r="E29">
            <v>0</v>
          </cell>
        </row>
        <row r="30">
          <cell r="E30">
            <v>0</v>
          </cell>
        </row>
        <row r="31">
          <cell r="E31">
            <v>0</v>
          </cell>
        </row>
        <row r="32">
          <cell r="E32">
            <v>0</v>
          </cell>
        </row>
        <row r="33">
          <cell r="E33">
            <v>0</v>
          </cell>
        </row>
        <row r="34">
          <cell r="E34">
            <v>0</v>
          </cell>
        </row>
        <row r="35">
          <cell r="E35">
            <v>0</v>
          </cell>
        </row>
        <row r="36">
          <cell r="E36">
            <v>0</v>
          </cell>
        </row>
        <row r="38">
          <cell r="E38" t="str">
            <v xml:space="preserve"> </v>
          </cell>
        </row>
        <row r="39">
          <cell r="E39">
            <v>0</v>
          </cell>
        </row>
        <row r="40">
          <cell r="E40">
            <v>0</v>
          </cell>
        </row>
        <row r="41">
          <cell r="E41">
            <v>0</v>
          </cell>
        </row>
        <row r="42">
          <cell r="E42">
            <v>0</v>
          </cell>
        </row>
        <row r="43">
          <cell r="E43">
            <v>0</v>
          </cell>
        </row>
        <row r="44">
          <cell r="E44">
            <v>0</v>
          </cell>
        </row>
        <row r="45">
          <cell r="E45">
            <v>0</v>
          </cell>
        </row>
        <row r="46">
          <cell r="E46">
            <v>0</v>
          </cell>
        </row>
        <row r="48">
          <cell r="E48" t="str">
            <v xml:space="preserve"> </v>
          </cell>
        </row>
        <row r="49">
          <cell r="E49">
            <v>0</v>
          </cell>
        </row>
        <row r="50">
          <cell r="E50">
            <v>0</v>
          </cell>
        </row>
        <row r="51">
          <cell r="E51">
            <v>0</v>
          </cell>
        </row>
        <row r="52">
          <cell r="E52">
            <v>0</v>
          </cell>
        </row>
        <row r="53">
          <cell r="E53">
            <v>0</v>
          </cell>
        </row>
        <row r="54">
          <cell r="E54">
            <v>0</v>
          </cell>
        </row>
        <row r="55">
          <cell r="E55">
            <v>0</v>
          </cell>
        </row>
        <row r="56">
          <cell r="E56">
            <v>0</v>
          </cell>
        </row>
        <row r="58">
          <cell r="E58" t="str">
            <v xml:space="preserve"> </v>
          </cell>
        </row>
        <row r="59">
          <cell r="E59">
            <v>0</v>
          </cell>
        </row>
        <row r="60">
          <cell r="E60">
            <v>0</v>
          </cell>
        </row>
        <row r="61">
          <cell r="E61">
            <v>0</v>
          </cell>
        </row>
        <row r="62">
          <cell r="E62">
            <v>0</v>
          </cell>
        </row>
        <row r="63">
          <cell r="E63">
            <v>0</v>
          </cell>
        </row>
        <row r="64">
          <cell r="E64">
            <v>0</v>
          </cell>
        </row>
        <row r="65">
          <cell r="E65">
            <v>0</v>
          </cell>
        </row>
        <row r="66">
          <cell r="E66">
            <v>0</v>
          </cell>
        </row>
        <row r="69">
          <cell r="J69">
            <v>0</v>
          </cell>
        </row>
      </sheetData>
      <sheetData sheetId="1"/>
      <sheetData sheetId="2">
        <row r="4">
          <cell r="A4">
            <v>195908</v>
          </cell>
          <cell r="B4">
            <v>18.2</v>
          </cell>
          <cell r="D4">
            <v>195012</v>
          </cell>
          <cell r="E4">
            <v>14.9</v>
          </cell>
          <cell r="G4">
            <v>195812</v>
          </cell>
          <cell r="H4">
            <v>18</v>
          </cell>
          <cell r="J4">
            <v>195903</v>
          </cell>
          <cell r="K4">
            <v>18.100000000000001</v>
          </cell>
          <cell r="M4">
            <v>195903</v>
          </cell>
          <cell r="N4">
            <v>18.100000000000001</v>
          </cell>
        </row>
        <row r="5">
          <cell r="A5">
            <v>196008</v>
          </cell>
          <cell r="B5">
            <v>18.399999999999999</v>
          </cell>
          <cell r="D5">
            <v>195112</v>
          </cell>
          <cell r="E5">
            <v>16.399999999999999</v>
          </cell>
          <cell r="G5">
            <v>195912</v>
          </cell>
          <cell r="H5">
            <v>18.3</v>
          </cell>
          <cell r="J5">
            <v>196003</v>
          </cell>
          <cell r="K5">
            <v>18.3</v>
          </cell>
          <cell r="M5">
            <v>196003</v>
          </cell>
          <cell r="N5">
            <v>18.3</v>
          </cell>
        </row>
        <row r="6">
          <cell r="A6">
            <v>196108</v>
          </cell>
          <cell r="B6">
            <v>18.7</v>
          </cell>
          <cell r="D6">
            <v>195212</v>
          </cell>
          <cell r="E6">
            <v>16.899999999999999</v>
          </cell>
          <cell r="G6">
            <v>196012</v>
          </cell>
          <cell r="H6">
            <v>18.5</v>
          </cell>
          <cell r="J6">
            <v>196103</v>
          </cell>
          <cell r="K6">
            <v>18.600000000000001</v>
          </cell>
          <cell r="M6">
            <v>196103</v>
          </cell>
          <cell r="N6">
            <v>18.600000000000001</v>
          </cell>
        </row>
        <row r="7">
          <cell r="A7">
            <v>196208</v>
          </cell>
          <cell r="B7">
            <v>18.8</v>
          </cell>
          <cell r="D7">
            <v>195312</v>
          </cell>
          <cell r="E7">
            <v>16.7</v>
          </cell>
          <cell r="G7">
            <v>196112</v>
          </cell>
          <cell r="H7">
            <v>18.7</v>
          </cell>
          <cell r="J7">
            <v>196203</v>
          </cell>
          <cell r="K7">
            <v>18.7</v>
          </cell>
          <cell r="M7">
            <v>196203</v>
          </cell>
          <cell r="N7">
            <v>18.7</v>
          </cell>
        </row>
        <row r="8">
          <cell r="A8">
            <v>196308</v>
          </cell>
          <cell r="B8">
            <v>19.100000000000001</v>
          </cell>
          <cell r="D8">
            <v>195412</v>
          </cell>
          <cell r="E8">
            <v>16.8</v>
          </cell>
          <cell r="G8">
            <v>196212</v>
          </cell>
          <cell r="H8">
            <v>18.899999999999999</v>
          </cell>
          <cell r="J8">
            <v>196303</v>
          </cell>
          <cell r="K8">
            <v>18.899999999999999</v>
          </cell>
          <cell r="M8">
            <v>196303</v>
          </cell>
          <cell r="N8">
            <v>18.899999999999999</v>
          </cell>
        </row>
        <row r="9">
          <cell r="A9">
            <v>196408</v>
          </cell>
          <cell r="B9">
            <v>19.5</v>
          </cell>
          <cell r="D9">
            <v>195512</v>
          </cell>
          <cell r="E9">
            <v>16.8</v>
          </cell>
          <cell r="G9">
            <v>196312</v>
          </cell>
          <cell r="H9">
            <v>19.2</v>
          </cell>
          <cell r="J9">
            <v>196403</v>
          </cell>
          <cell r="K9">
            <v>19.3</v>
          </cell>
          <cell r="M9">
            <v>196403</v>
          </cell>
          <cell r="N9">
            <v>19.3</v>
          </cell>
        </row>
        <row r="10">
          <cell r="A10">
            <v>196508</v>
          </cell>
          <cell r="B10">
            <v>19.899999999999999</v>
          </cell>
          <cell r="D10">
            <v>195612</v>
          </cell>
          <cell r="E10">
            <v>17.100000000000001</v>
          </cell>
          <cell r="G10">
            <v>196412</v>
          </cell>
          <cell r="H10">
            <v>19.600000000000001</v>
          </cell>
          <cell r="J10">
            <v>196503</v>
          </cell>
          <cell r="K10">
            <v>19.7</v>
          </cell>
          <cell r="M10">
            <v>196503</v>
          </cell>
          <cell r="N10">
            <v>19.7</v>
          </cell>
        </row>
        <row r="11">
          <cell r="A11">
            <v>196608</v>
          </cell>
          <cell r="B11">
            <v>20.5</v>
          </cell>
          <cell r="D11">
            <v>195712</v>
          </cell>
          <cell r="E11">
            <v>17.600000000000001</v>
          </cell>
          <cell r="G11">
            <v>196512</v>
          </cell>
          <cell r="H11">
            <v>20</v>
          </cell>
          <cell r="J11">
            <v>196603</v>
          </cell>
          <cell r="K11">
            <v>20.2</v>
          </cell>
          <cell r="M11">
            <v>196603</v>
          </cell>
          <cell r="N11">
            <v>20.2</v>
          </cell>
        </row>
        <row r="12">
          <cell r="A12">
            <v>196708</v>
          </cell>
          <cell r="B12">
            <v>21.3</v>
          </cell>
          <cell r="D12">
            <v>195812</v>
          </cell>
          <cell r="E12">
            <v>18</v>
          </cell>
          <cell r="G12">
            <v>196612</v>
          </cell>
          <cell r="H12">
            <v>20.8</v>
          </cell>
          <cell r="J12">
            <v>196703</v>
          </cell>
          <cell r="K12">
            <v>20.9</v>
          </cell>
          <cell r="M12">
            <v>196703</v>
          </cell>
          <cell r="N12">
            <v>20.9</v>
          </cell>
        </row>
        <row r="13">
          <cell r="A13">
            <v>196808</v>
          </cell>
          <cell r="B13">
            <v>22.1</v>
          </cell>
          <cell r="D13">
            <v>195912</v>
          </cell>
          <cell r="E13">
            <v>18.3</v>
          </cell>
          <cell r="G13">
            <v>196712</v>
          </cell>
          <cell r="H13">
            <v>21.5</v>
          </cell>
          <cell r="J13">
            <v>196803</v>
          </cell>
          <cell r="K13">
            <v>21.8</v>
          </cell>
          <cell r="M13">
            <v>196803</v>
          </cell>
          <cell r="N13">
            <v>21.8</v>
          </cell>
        </row>
        <row r="14">
          <cell r="A14">
            <v>196908</v>
          </cell>
          <cell r="B14">
            <v>23.1</v>
          </cell>
          <cell r="D14">
            <v>196012</v>
          </cell>
          <cell r="E14">
            <v>18.5</v>
          </cell>
          <cell r="G14">
            <v>196812</v>
          </cell>
          <cell r="H14">
            <v>22.4</v>
          </cell>
          <cell r="J14">
            <v>196903</v>
          </cell>
          <cell r="K14">
            <v>22.6</v>
          </cell>
          <cell r="M14">
            <v>196903</v>
          </cell>
          <cell r="N14">
            <v>22.6</v>
          </cell>
        </row>
        <row r="15">
          <cell r="A15">
            <v>197008</v>
          </cell>
          <cell r="B15">
            <v>24</v>
          </cell>
          <cell r="D15">
            <v>196112</v>
          </cell>
          <cell r="E15">
            <v>18.7</v>
          </cell>
          <cell r="G15">
            <v>196912</v>
          </cell>
          <cell r="H15">
            <v>23.4</v>
          </cell>
          <cell r="J15">
            <v>197003</v>
          </cell>
          <cell r="K15">
            <v>23.7</v>
          </cell>
          <cell r="M15">
            <v>197003</v>
          </cell>
          <cell r="N15">
            <v>23.7</v>
          </cell>
        </row>
        <row r="16">
          <cell r="A16">
            <v>197108</v>
          </cell>
          <cell r="B16">
            <v>24.6</v>
          </cell>
          <cell r="D16">
            <v>196212</v>
          </cell>
          <cell r="E16">
            <v>18.899999999999999</v>
          </cell>
          <cell r="G16">
            <v>197012</v>
          </cell>
          <cell r="H16">
            <v>24.2</v>
          </cell>
          <cell r="J16">
            <v>197103</v>
          </cell>
          <cell r="K16">
            <v>24.3</v>
          </cell>
          <cell r="M16">
            <v>197103</v>
          </cell>
          <cell r="N16">
            <v>24.3</v>
          </cell>
        </row>
        <row r="17">
          <cell r="A17">
            <v>197208</v>
          </cell>
          <cell r="B17">
            <v>25.6</v>
          </cell>
          <cell r="D17">
            <v>196312</v>
          </cell>
          <cell r="E17">
            <v>19.2</v>
          </cell>
          <cell r="G17">
            <v>197112</v>
          </cell>
          <cell r="H17">
            <v>24.9</v>
          </cell>
          <cell r="J17">
            <v>197203</v>
          </cell>
          <cell r="K17">
            <v>25.2</v>
          </cell>
          <cell r="M17">
            <v>197203</v>
          </cell>
          <cell r="N17">
            <v>25.2</v>
          </cell>
        </row>
        <row r="18">
          <cell r="A18">
            <v>197308</v>
          </cell>
          <cell r="B18">
            <v>27.3</v>
          </cell>
          <cell r="D18">
            <v>196412</v>
          </cell>
          <cell r="E18">
            <v>19.600000000000001</v>
          </cell>
          <cell r="G18">
            <v>197212</v>
          </cell>
          <cell r="H18">
            <v>26.1</v>
          </cell>
          <cell r="J18">
            <v>197303</v>
          </cell>
          <cell r="K18">
            <v>26.5</v>
          </cell>
          <cell r="M18">
            <v>197303</v>
          </cell>
          <cell r="N18">
            <v>26.5</v>
          </cell>
        </row>
        <row r="19">
          <cell r="A19">
            <v>197408</v>
          </cell>
          <cell r="B19">
            <v>30</v>
          </cell>
          <cell r="D19">
            <v>196512</v>
          </cell>
          <cell r="E19">
            <v>20</v>
          </cell>
          <cell r="G19">
            <v>197312</v>
          </cell>
          <cell r="H19">
            <v>28.1</v>
          </cell>
          <cell r="J19">
            <v>197403</v>
          </cell>
          <cell r="K19">
            <v>28.7</v>
          </cell>
          <cell r="M19">
            <v>197403</v>
          </cell>
          <cell r="N19">
            <v>28.7</v>
          </cell>
        </row>
        <row r="20">
          <cell r="A20">
            <v>197508</v>
          </cell>
          <cell r="B20">
            <v>33.4</v>
          </cell>
          <cell r="D20">
            <v>196612</v>
          </cell>
          <cell r="E20">
            <v>20.8</v>
          </cell>
          <cell r="G20">
            <v>197412</v>
          </cell>
          <cell r="H20">
            <v>31.1</v>
          </cell>
          <cell r="J20">
            <v>197503</v>
          </cell>
          <cell r="K20">
            <v>32</v>
          </cell>
          <cell r="M20">
            <v>197503</v>
          </cell>
          <cell r="N20">
            <v>32</v>
          </cell>
        </row>
        <row r="21">
          <cell r="A21">
            <v>197608</v>
          </cell>
          <cell r="B21">
            <v>36.299999999999997</v>
          </cell>
          <cell r="D21">
            <v>196712</v>
          </cell>
          <cell r="E21">
            <v>21.5</v>
          </cell>
          <cell r="G21">
            <v>197512</v>
          </cell>
          <cell r="H21">
            <v>34.5</v>
          </cell>
          <cell r="J21">
            <v>197603</v>
          </cell>
          <cell r="K21">
            <v>35.200000000000003</v>
          </cell>
          <cell r="M21">
            <v>197603</v>
          </cell>
          <cell r="N21">
            <v>35.200000000000003</v>
          </cell>
        </row>
        <row r="22">
          <cell r="A22">
            <v>197708</v>
          </cell>
          <cell r="B22">
            <v>38.9</v>
          </cell>
          <cell r="D22">
            <v>196812</v>
          </cell>
          <cell r="E22">
            <v>22.4</v>
          </cell>
          <cell r="G22">
            <v>197612</v>
          </cell>
          <cell r="H22">
            <v>37.1</v>
          </cell>
          <cell r="J22">
            <v>197703</v>
          </cell>
          <cell r="K22">
            <v>37.700000000000003</v>
          </cell>
          <cell r="M22">
            <v>197703</v>
          </cell>
          <cell r="N22">
            <v>37.700000000000003</v>
          </cell>
        </row>
        <row r="23">
          <cell r="A23">
            <v>197808</v>
          </cell>
          <cell r="B23">
            <v>42.4</v>
          </cell>
          <cell r="D23">
            <v>196912</v>
          </cell>
          <cell r="E23">
            <v>23.4</v>
          </cell>
          <cell r="G23">
            <v>197712</v>
          </cell>
          <cell r="H23">
            <v>40</v>
          </cell>
          <cell r="J23">
            <v>197803</v>
          </cell>
          <cell r="K23">
            <v>40.9</v>
          </cell>
          <cell r="M23">
            <v>197803</v>
          </cell>
          <cell r="N23">
            <v>40.9</v>
          </cell>
        </row>
        <row r="24">
          <cell r="A24">
            <v>197908</v>
          </cell>
          <cell r="B24">
            <v>46.2</v>
          </cell>
          <cell r="D24">
            <v>197012</v>
          </cell>
          <cell r="E24">
            <v>24.2</v>
          </cell>
          <cell r="G24">
            <v>197812</v>
          </cell>
          <cell r="H24">
            <v>43.6</v>
          </cell>
          <cell r="J24">
            <v>197903</v>
          </cell>
          <cell r="K24">
            <v>44.6</v>
          </cell>
          <cell r="M24">
            <v>197903</v>
          </cell>
          <cell r="N24">
            <v>44.6</v>
          </cell>
        </row>
        <row r="25">
          <cell r="A25">
            <v>198008</v>
          </cell>
          <cell r="B25">
            <v>50.6</v>
          </cell>
          <cell r="D25">
            <v>197112</v>
          </cell>
          <cell r="E25">
            <v>24.9</v>
          </cell>
          <cell r="G25">
            <v>197912</v>
          </cell>
          <cell r="H25">
            <v>47.6</v>
          </cell>
          <cell r="J25">
            <v>198003</v>
          </cell>
          <cell r="K25">
            <v>48.7</v>
          </cell>
          <cell r="M25">
            <v>198003</v>
          </cell>
          <cell r="N25">
            <v>48.7</v>
          </cell>
        </row>
        <row r="26">
          <cell r="A26">
            <v>198108</v>
          </cell>
          <cell r="B26">
            <v>56.7</v>
          </cell>
          <cell r="D26">
            <v>197212</v>
          </cell>
          <cell r="E26">
            <v>26.1</v>
          </cell>
          <cell r="G26">
            <v>198012</v>
          </cell>
          <cell r="H26">
            <v>52.4</v>
          </cell>
          <cell r="J26">
            <v>198103</v>
          </cell>
          <cell r="K26">
            <v>54</v>
          </cell>
          <cell r="M26">
            <v>198103</v>
          </cell>
          <cell r="N26">
            <v>54</v>
          </cell>
        </row>
        <row r="27">
          <cell r="A27">
            <v>198208</v>
          </cell>
          <cell r="B27">
            <v>63.3</v>
          </cell>
          <cell r="D27">
            <v>197312</v>
          </cell>
          <cell r="E27">
            <v>28.1</v>
          </cell>
          <cell r="G27">
            <v>198112</v>
          </cell>
          <cell r="H27">
            <v>58.9</v>
          </cell>
          <cell r="J27">
            <v>198203</v>
          </cell>
          <cell r="K27">
            <v>60.6</v>
          </cell>
          <cell r="M27">
            <v>198203</v>
          </cell>
          <cell r="N27">
            <v>60.6</v>
          </cell>
        </row>
        <row r="28">
          <cell r="A28">
            <v>198308</v>
          </cell>
          <cell r="B28">
            <v>68.099999999999994</v>
          </cell>
          <cell r="D28">
            <v>197412</v>
          </cell>
          <cell r="E28">
            <v>31.1</v>
          </cell>
          <cell r="G28">
            <v>198212</v>
          </cell>
          <cell r="H28">
            <v>65.3</v>
          </cell>
          <cell r="J28">
            <v>198303</v>
          </cell>
          <cell r="K28">
            <v>66.5</v>
          </cell>
          <cell r="M28">
            <v>198303</v>
          </cell>
          <cell r="N28">
            <v>66.5</v>
          </cell>
        </row>
        <row r="29">
          <cell r="A29">
            <v>198408</v>
          </cell>
          <cell r="B29">
            <v>71.2</v>
          </cell>
          <cell r="D29">
            <v>197512</v>
          </cell>
          <cell r="E29">
            <v>34.5</v>
          </cell>
          <cell r="G29">
            <v>198312</v>
          </cell>
          <cell r="H29">
            <v>69.099999999999994</v>
          </cell>
          <cell r="J29">
            <v>198403</v>
          </cell>
          <cell r="K29">
            <v>70</v>
          </cell>
          <cell r="M29">
            <v>198403</v>
          </cell>
          <cell r="N29">
            <v>70</v>
          </cell>
        </row>
        <row r="30">
          <cell r="A30">
            <v>198508</v>
          </cell>
          <cell r="B30">
            <v>74</v>
          </cell>
          <cell r="D30">
            <v>197612</v>
          </cell>
          <cell r="E30">
            <v>37.1</v>
          </cell>
          <cell r="G30">
            <v>198412</v>
          </cell>
          <cell r="H30">
            <v>72.099999999999994</v>
          </cell>
          <cell r="J30">
            <v>198503</v>
          </cell>
          <cell r="K30">
            <v>72.8</v>
          </cell>
          <cell r="M30">
            <v>198503</v>
          </cell>
          <cell r="N30">
            <v>72.8</v>
          </cell>
        </row>
        <row r="31">
          <cell r="A31">
            <v>198608</v>
          </cell>
          <cell r="B31">
            <v>77</v>
          </cell>
          <cell r="D31">
            <v>197712</v>
          </cell>
          <cell r="E31">
            <v>40</v>
          </cell>
          <cell r="G31">
            <v>198512</v>
          </cell>
          <cell r="H31">
            <v>75</v>
          </cell>
          <cell r="J31">
            <v>198603</v>
          </cell>
          <cell r="K31">
            <v>75.8</v>
          </cell>
          <cell r="M31">
            <v>198603</v>
          </cell>
          <cell r="N31">
            <v>75.8</v>
          </cell>
        </row>
        <row r="32">
          <cell r="A32">
            <v>198708</v>
          </cell>
          <cell r="B32">
            <v>80.400000000000006</v>
          </cell>
          <cell r="D32">
            <v>197812</v>
          </cell>
          <cell r="E32">
            <v>43.6</v>
          </cell>
          <cell r="G32">
            <v>198612</v>
          </cell>
          <cell r="H32">
            <v>78.099999999999994</v>
          </cell>
          <cell r="J32">
            <v>198703</v>
          </cell>
          <cell r="K32">
            <v>78.900000000000006</v>
          </cell>
          <cell r="M32">
            <v>198703</v>
          </cell>
          <cell r="N32">
            <v>78.900000000000006</v>
          </cell>
        </row>
        <row r="33">
          <cell r="A33">
            <v>198808</v>
          </cell>
          <cell r="B33">
            <v>83.7</v>
          </cell>
          <cell r="D33">
            <v>197912</v>
          </cell>
          <cell r="E33">
            <v>47.6</v>
          </cell>
          <cell r="G33">
            <v>198712</v>
          </cell>
          <cell r="H33">
            <v>81.5</v>
          </cell>
          <cell r="J33">
            <v>198803</v>
          </cell>
          <cell r="K33">
            <v>82.3</v>
          </cell>
          <cell r="M33">
            <v>198803</v>
          </cell>
          <cell r="N33">
            <v>82.3</v>
          </cell>
        </row>
        <row r="34">
          <cell r="A34">
            <v>198908</v>
          </cell>
          <cell r="B34">
            <v>87.5</v>
          </cell>
          <cell r="D34">
            <v>198012</v>
          </cell>
          <cell r="E34">
            <v>52.4</v>
          </cell>
          <cell r="G34">
            <v>198812</v>
          </cell>
          <cell r="H34">
            <v>84.8</v>
          </cell>
          <cell r="J34">
            <v>198903</v>
          </cell>
          <cell r="K34">
            <v>85.7</v>
          </cell>
          <cell r="M34">
            <v>198903</v>
          </cell>
          <cell r="N34">
            <v>85.7</v>
          </cell>
        </row>
        <row r="35">
          <cell r="A35">
            <v>199008</v>
          </cell>
          <cell r="B35">
            <v>91.8</v>
          </cell>
          <cell r="D35">
            <v>198112</v>
          </cell>
          <cell r="E35">
            <v>58.9</v>
          </cell>
          <cell r="G35">
            <v>198912</v>
          </cell>
          <cell r="H35">
            <v>89</v>
          </cell>
          <cell r="J35">
            <v>199003</v>
          </cell>
          <cell r="K35">
            <v>90.2</v>
          </cell>
          <cell r="M35">
            <v>199003</v>
          </cell>
          <cell r="N35">
            <v>90.2</v>
          </cell>
        </row>
        <row r="36">
          <cell r="A36">
            <v>199108</v>
          </cell>
          <cell r="B36">
            <v>97.1</v>
          </cell>
          <cell r="D36">
            <v>198212</v>
          </cell>
          <cell r="E36">
            <v>65.3</v>
          </cell>
          <cell r="G36">
            <v>199012</v>
          </cell>
          <cell r="H36">
            <v>93.3</v>
          </cell>
          <cell r="J36">
            <v>199103</v>
          </cell>
          <cell r="K36">
            <v>94.8</v>
          </cell>
          <cell r="M36">
            <v>199103</v>
          </cell>
          <cell r="N36">
            <v>94.8</v>
          </cell>
        </row>
        <row r="37">
          <cell r="A37">
            <v>199208</v>
          </cell>
          <cell r="B37">
            <v>99.4</v>
          </cell>
          <cell r="D37">
            <v>198312</v>
          </cell>
          <cell r="E37">
            <v>69.099999999999994</v>
          </cell>
          <cell r="G37">
            <v>199112</v>
          </cell>
          <cell r="H37">
            <v>98.5</v>
          </cell>
          <cell r="J37">
            <v>199203</v>
          </cell>
          <cell r="K37">
            <v>98.9</v>
          </cell>
          <cell r="M37">
            <v>199203</v>
          </cell>
          <cell r="N37">
            <v>98.9</v>
          </cell>
        </row>
        <row r="38">
          <cell r="A38">
            <v>199308</v>
          </cell>
          <cell r="B38">
            <v>101.2</v>
          </cell>
          <cell r="D38">
            <v>198412</v>
          </cell>
          <cell r="E38">
            <v>72.099999999999994</v>
          </cell>
          <cell r="G38">
            <v>199212</v>
          </cell>
          <cell r="H38">
            <v>100</v>
          </cell>
          <cell r="J38">
            <v>199303</v>
          </cell>
          <cell r="K38">
            <v>100.5</v>
          </cell>
          <cell r="M38">
            <v>199303</v>
          </cell>
          <cell r="N38">
            <v>100.5</v>
          </cell>
        </row>
        <row r="39">
          <cell r="A39">
            <v>199408</v>
          </cell>
          <cell r="B39">
            <v>102</v>
          </cell>
          <cell r="D39">
            <v>198512</v>
          </cell>
          <cell r="E39">
            <v>75</v>
          </cell>
          <cell r="G39">
            <v>199312</v>
          </cell>
          <cell r="H39">
            <v>101.8</v>
          </cell>
          <cell r="J39">
            <v>199403</v>
          </cell>
          <cell r="K39">
            <v>102</v>
          </cell>
          <cell r="M39">
            <v>199403</v>
          </cell>
          <cell r="N39">
            <v>102</v>
          </cell>
        </row>
        <row r="40">
          <cell r="A40">
            <v>199508</v>
          </cell>
          <cell r="B40">
            <v>103.5</v>
          </cell>
          <cell r="D40">
            <v>198612</v>
          </cell>
          <cell r="E40">
            <v>78.099999999999994</v>
          </cell>
          <cell r="G40">
            <v>199412</v>
          </cell>
          <cell r="H40">
            <v>102</v>
          </cell>
          <cell r="J40">
            <v>199503</v>
          </cell>
          <cell r="K40">
            <v>102.4</v>
          </cell>
          <cell r="M40">
            <v>199503</v>
          </cell>
          <cell r="N40">
            <v>102.4</v>
          </cell>
        </row>
        <row r="41">
          <cell r="A41">
            <v>199608</v>
          </cell>
          <cell r="B41">
            <v>105.2</v>
          </cell>
          <cell r="D41">
            <v>198712</v>
          </cell>
          <cell r="E41">
            <v>81.5</v>
          </cell>
          <cell r="G41">
            <v>199512</v>
          </cell>
          <cell r="H41">
            <v>104.2</v>
          </cell>
          <cell r="J41">
            <v>199603</v>
          </cell>
          <cell r="K41">
            <v>104.6</v>
          </cell>
          <cell r="M41">
            <v>199603</v>
          </cell>
          <cell r="N41">
            <v>104.6</v>
          </cell>
        </row>
        <row r="42">
          <cell r="A42">
            <v>199708</v>
          </cell>
          <cell r="B42">
            <v>107.2</v>
          </cell>
          <cell r="D42">
            <v>198812</v>
          </cell>
          <cell r="E42">
            <v>84.8</v>
          </cell>
          <cell r="G42">
            <v>199612</v>
          </cell>
          <cell r="H42">
            <v>105.9</v>
          </cell>
          <cell r="J42">
            <v>199703</v>
          </cell>
          <cell r="K42">
            <v>106.4</v>
          </cell>
          <cell r="M42">
            <v>199703</v>
          </cell>
          <cell r="N42">
            <v>106.4</v>
          </cell>
        </row>
        <row r="43">
          <cell r="A43">
            <v>199808</v>
          </cell>
          <cell r="B43">
            <v>108.3</v>
          </cell>
          <cell r="D43">
            <v>198912</v>
          </cell>
          <cell r="E43">
            <v>89</v>
          </cell>
          <cell r="G43">
            <v>199712</v>
          </cell>
          <cell r="H43">
            <v>107.6</v>
          </cell>
          <cell r="J43">
            <v>199803</v>
          </cell>
          <cell r="K43">
            <v>107.8</v>
          </cell>
          <cell r="M43">
            <v>199803</v>
          </cell>
          <cell r="N43">
            <v>107.8</v>
          </cell>
        </row>
        <row r="44">
          <cell r="A44">
            <v>199908</v>
          </cell>
          <cell r="B44">
            <v>109.6</v>
          </cell>
          <cell r="D44">
            <v>199012</v>
          </cell>
          <cell r="E44">
            <v>93.3</v>
          </cell>
          <cell r="G44">
            <v>199812</v>
          </cell>
          <cell r="H44">
            <v>108.6</v>
          </cell>
          <cell r="J44">
            <v>199903</v>
          </cell>
          <cell r="K44">
            <v>108.9</v>
          </cell>
          <cell r="M44">
            <v>199903</v>
          </cell>
          <cell r="N44">
            <v>108.9</v>
          </cell>
        </row>
        <row r="45">
          <cell r="A45">
            <v>200008</v>
          </cell>
          <cell r="B45">
            <v>112.4</v>
          </cell>
          <cell r="D45">
            <v>199112</v>
          </cell>
          <cell r="E45">
            <v>98.5</v>
          </cell>
          <cell r="G45">
            <v>199912</v>
          </cell>
          <cell r="H45">
            <v>110.5</v>
          </cell>
          <cell r="J45">
            <v>200003</v>
          </cell>
          <cell r="K45">
            <v>111.2</v>
          </cell>
          <cell r="M45">
            <v>200003</v>
          </cell>
          <cell r="N45">
            <v>111.2</v>
          </cell>
        </row>
        <row r="46">
          <cell r="A46">
            <v>200108</v>
          </cell>
          <cell r="B46">
            <v>115.8</v>
          </cell>
          <cell r="D46">
            <v>199212</v>
          </cell>
          <cell r="E46">
            <v>100</v>
          </cell>
          <cell r="G46">
            <v>200012</v>
          </cell>
          <cell r="H46">
            <v>113.5</v>
          </cell>
          <cell r="J46">
            <v>200103</v>
          </cell>
          <cell r="K46">
            <v>114.3</v>
          </cell>
          <cell r="M46">
            <v>200103</v>
          </cell>
          <cell r="N46">
            <v>114.3</v>
          </cell>
        </row>
        <row r="47">
          <cell r="A47">
            <v>200208</v>
          </cell>
          <cell r="B47">
            <v>117.7</v>
          </cell>
          <cell r="D47">
            <v>199312</v>
          </cell>
          <cell r="E47">
            <v>101.8</v>
          </cell>
          <cell r="G47">
            <v>200112</v>
          </cell>
          <cell r="H47">
            <v>116.4</v>
          </cell>
          <cell r="J47">
            <v>200203</v>
          </cell>
          <cell r="K47">
            <v>116.9</v>
          </cell>
          <cell r="M47">
            <v>200203</v>
          </cell>
          <cell r="N47">
            <v>116.9</v>
          </cell>
        </row>
        <row r="48">
          <cell r="A48">
            <v>200308</v>
          </cell>
          <cell r="B48">
            <v>121.6</v>
          </cell>
          <cell r="D48">
            <v>199412</v>
          </cell>
          <cell r="E48">
            <v>102</v>
          </cell>
          <cell r="G48">
            <v>200212</v>
          </cell>
          <cell r="H48">
            <v>119</v>
          </cell>
          <cell r="J48">
            <v>200303</v>
          </cell>
          <cell r="K48">
            <v>120.3</v>
          </cell>
          <cell r="M48">
            <v>200303</v>
          </cell>
          <cell r="N48">
            <v>120.3</v>
          </cell>
        </row>
        <row r="49">
          <cell r="A49">
            <v>200408</v>
          </cell>
          <cell r="B49">
            <v>123.7</v>
          </cell>
          <cell r="D49">
            <v>199512</v>
          </cell>
          <cell r="E49">
            <v>104.2</v>
          </cell>
          <cell r="G49">
            <v>200312</v>
          </cell>
          <cell r="H49">
            <v>122.3</v>
          </cell>
          <cell r="J49">
            <v>200403</v>
          </cell>
          <cell r="K49">
            <v>122.6</v>
          </cell>
          <cell r="M49">
            <v>200403</v>
          </cell>
          <cell r="N49">
            <v>122.6</v>
          </cell>
        </row>
        <row r="50">
          <cell r="A50">
            <v>200508</v>
          </cell>
          <cell r="B50">
            <v>126.28</v>
          </cell>
          <cell r="D50">
            <v>199612</v>
          </cell>
          <cell r="E50">
            <v>105.9</v>
          </cell>
          <cell r="G50">
            <v>200412</v>
          </cell>
          <cell r="H50">
            <v>124.6</v>
          </cell>
          <cell r="J50">
            <v>200503</v>
          </cell>
          <cell r="K50">
            <v>125.22</v>
          </cell>
          <cell r="M50">
            <v>200503</v>
          </cell>
          <cell r="N50">
            <v>125.22</v>
          </cell>
        </row>
        <row r="51">
          <cell r="A51">
            <v>200608</v>
          </cell>
          <cell r="B51">
            <v>129.4</v>
          </cell>
          <cell r="D51">
            <v>199712</v>
          </cell>
          <cell r="E51">
            <v>107.6</v>
          </cell>
          <cell r="G51">
            <v>200512</v>
          </cell>
          <cell r="H51">
            <v>127.3</v>
          </cell>
          <cell r="J51">
            <v>200603</v>
          </cell>
          <cell r="K51">
            <v>128.1</v>
          </cell>
          <cell r="M51">
            <v>200603</v>
          </cell>
          <cell r="N51">
            <v>128.1</v>
          </cell>
        </row>
        <row r="52">
          <cell r="A52">
            <v>200708</v>
          </cell>
          <cell r="B52">
            <v>131.6</v>
          </cell>
          <cell r="D52">
            <v>199812</v>
          </cell>
          <cell r="E52">
            <v>108.6</v>
          </cell>
          <cell r="G52">
            <v>200612</v>
          </cell>
          <cell r="H52">
            <v>129.9</v>
          </cell>
          <cell r="J52">
            <v>200703</v>
          </cell>
          <cell r="K52">
            <v>130.5</v>
          </cell>
          <cell r="M52">
            <v>200703</v>
          </cell>
          <cell r="N52">
            <v>130.5</v>
          </cell>
        </row>
        <row r="53">
          <cell r="A53">
            <v>200808</v>
          </cell>
          <cell r="B53">
            <v>134.80000000000001</v>
          </cell>
          <cell r="D53">
            <v>199912</v>
          </cell>
          <cell r="E53">
            <v>110.5</v>
          </cell>
          <cell r="G53">
            <v>200712</v>
          </cell>
          <cell r="H53">
            <v>132.80000000000001</v>
          </cell>
          <cell r="J53">
            <v>200803</v>
          </cell>
          <cell r="K53">
            <v>133.19999999999999</v>
          </cell>
          <cell r="M53">
            <v>200803</v>
          </cell>
          <cell r="N53">
            <v>133.19999999999999</v>
          </cell>
        </row>
        <row r="54">
          <cell r="A54">
            <v>200908</v>
          </cell>
          <cell r="B54">
            <v>136</v>
          </cell>
          <cell r="D54">
            <v>200012</v>
          </cell>
          <cell r="E54">
            <v>113.5</v>
          </cell>
          <cell r="G54">
            <v>200812</v>
          </cell>
          <cell r="H54">
            <v>135.9</v>
          </cell>
          <cell r="J54">
            <v>200903</v>
          </cell>
          <cell r="K54">
            <v>136.1</v>
          </cell>
          <cell r="M54">
            <v>200903</v>
          </cell>
          <cell r="N54">
            <v>136.1</v>
          </cell>
        </row>
        <row r="55">
          <cell r="A55">
            <v>201008</v>
          </cell>
          <cell r="B55">
            <v>137.6</v>
          </cell>
          <cell r="D55">
            <v>200112</v>
          </cell>
          <cell r="E55">
            <v>116.4</v>
          </cell>
          <cell r="G55">
            <v>200912</v>
          </cell>
          <cell r="H55">
            <v>136.30000000000001</v>
          </cell>
          <cell r="J55">
            <v>201003</v>
          </cell>
          <cell r="K55">
            <v>136.6</v>
          </cell>
          <cell r="M55">
            <v>201003</v>
          </cell>
          <cell r="N55">
            <v>136.6</v>
          </cell>
        </row>
        <row r="56">
          <cell r="A56">
            <v>201108</v>
          </cell>
          <cell r="B56">
            <v>141.30000000000001</v>
          </cell>
          <cell r="D56">
            <v>200212</v>
          </cell>
          <cell r="E56">
            <v>119</v>
          </cell>
          <cell r="G56">
            <v>201012</v>
          </cell>
          <cell r="H56">
            <v>138.80000000000001</v>
          </cell>
          <cell r="J56">
            <v>201103</v>
          </cell>
          <cell r="K56">
            <v>139.30000000000001</v>
          </cell>
          <cell r="M56">
            <v>201103</v>
          </cell>
          <cell r="N56">
            <v>139.30000000000001</v>
          </cell>
        </row>
        <row r="57">
          <cell r="A57">
            <v>201208</v>
          </cell>
          <cell r="B57">
            <v>144.27000000000001</v>
          </cell>
          <cell r="D57">
            <v>200312</v>
          </cell>
          <cell r="E57">
            <v>122.3</v>
          </cell>
          <cell r="G57">
            <v>201112</v>
          </cell>
          <cell r="H57">
            <v>142.80000000000001</v>
          </cell>
          <cell r="J57">
            <v>201203</v>
          </cell>
          <cell r="K57">
            <v>143.19999999999999</v>
          </cell>
          <cell r="M57">
            <v>201203</v>
          </cell>
          <cell r="N57">
            <v>143.19999999999999</v>
          </cell>
        </row>
        <row r="58">
          <cell r="A58">
            <v>201308</v>
          </cell>
          <cell r="B58">
            <v>145.57</v>
          </cell>
          <cell r="D58">
            <v>200412</v>
          </cell>
          <cell r="E58">
            <v>124.6</v>
          </cell>
          <cell r="G58">
            <v>201212</v>
          </cell>
          <cell r="H58">
            <v>144.94</v>
          </cell>
          <cell r="J58">
            <v>201303</v>
          </cell>
          <cell r="K58">
            <v>144.91999999999999</v>
          </cell>
          <cell r="M58">
            <v>201303</v>
          </cell>
          <cell r="N58">
            <v>144.91999999999999</v>
          </cell>
        </row>
        <row r="59">
          <cell r="A59">
            <v>201408</v>
          </cell>
          <cell r="B59">
            <v>147.9</v>
          </cell>
          <cell r="D59">
            <v>200512</v>
          </cell>
          <cell r="E59">
            <v>127.3</v>
          </cell>
          <cell r="G59">
            <v>201312</v>
          </cell>
          <cell r="H59">
            <v>146.24</v>
          </cell>
          <cell r="J59">
            <v>201403</v>
          </cell>
          <cell r="K59">
            <v>146.51</v>
          </cell>
          <cell r="M59">
            <v>201403</v>
          </cell>
          <cell r="N59">
            <v>146.51</v>
          </cell>
        </row>
        <row r="60">
          <cell r="A60">
            <v>201508</v>
          </cell>
          <cell r="B60">
            <v>149.97</v>
          </cell>
          <cell r="D60">
            <v>200612</v>
          </cell>
          <cell r="E60">
            <v>129.9</v>
          </cell>
          <cell r="G60">
            <v>201412</v>
          </cell>
          <cell r="H60">
            <v>149.02000000000001</v>
          </cell>
          <cell r="J60">
            <v>201503</v>
          </cell>
          <cell r="K60">
            <v>149.15</v>
          </cell>
          <cell r="M60">
            <v>201503</v>
          </cell>
          <cell r="N60">
            <v>149.15</v>
          </cell>
        </row>
        <row r="61">
          <cell r="A61">
            <v>201608</v>
          </cell>
          <cell r="B61">
            <v>149.97</v>
          </cell>
          <cell r="D61">
            <v>200712</v>
          </cell>
          <cell r="E61">
            <v>132.80000000000001</v>
          </cell>
          <cell r="G61">
            <v>201512</v>
          </cell>
          <cell r="H61">
            <v>150.66</v>
          </cell>
          <cell r="J61">
            <v>201603</v>
          </cell>
          <cell r="K61">
            <v>149.15</v>
          </cell>
          <cell r="M61">
            <v>201603</v>
          </cell>
          <cell r="N61">
            <v>149.15</v>
          </cell>
        </row>
        <row r="62">
          <cell r="A62">
            <v>201708</v>
          </cell>
          <cell r="B62">
            <v>149.97</v>
          </cell>
          <cell r="D62">
            <v>200812</v>
          </cell>
          <cell r="E62">
            <v>135.9</v>
          </cell>
          <cell r="G62">
            <v>201612</v>
          </cell>
          <cell r="H62">
            <v>150.66</v>
          </cell>
          <cell r="J62">
            <v>201703</v>
          </cell>
          <cell r="K62">
            <v>149.15</v>
          </cell>
          <cell r="M62">
            <v>201703</v>
          </cell>
          <cell r="N62">
            <v>149.15</v>
          </cell>
        </row>
        <row r="63">
          <cell r="A63">
            <v>201808</v>
          </cell>
          <cell r="B63">
            <v>149.97</v>
          </cell>
          <cell r="D63">
            <v>200912</v>
          </cell>
          <cell r="E63">
            <v>136.30000000000001</v>
          </cell>
          <cell r="G63">
            <v>201712</v>
          </cell>
          <cell r="H63">
            <v>150.66</v>
          </cell>
          <cell r="J63">
            <v>201803</v>
          </cell>
          <cell r="K63">
            <v>149.15</v>
          </cell>
          <cell r="M63">
            <v>201803</v>
          </cell>
          <cell r="N63">
            <v>149.15</v>
          </cell>
        </row>
        <row r="64">
          <cell r="A64">
            <v>201908</v>
          </cell>
          <cell r="B64">
            <v>149.97</v>
          </cell>
          <cell r="D64">
            <v>201012</v>
          </cell>
          <cell r="E64">
            <v>138.80000000000001</v>
          </cell>
          <cell r="G64">
            <v>201812</v>
          </cell>
          <cell r="H64">
            <v>150.66</v>
          </cell>
          <cell r="J64">
            <v>201903</v>
          </cell>
          <cell r="K64">
            <v>149.15</v>
          </cell>
          <cell r="M64">
            <v>201903</v>
          </cell>
          <cell r="N64">
            <v>149.15</v>
          </cell>
        </row>
        <row r="65">
          <cell r="A65">
            <v>202008</v>
          </cell>
          <cell r="B65">
            <v>149.97</v>
          </cell>
          <cell r="D65">
            <v>201112</v>
          </cell>
          <cell r="E65">
            <v>142.80000000000001</v>
          </cell>
          <cell r="G65">
            <v>201912</v>
          </cell>
          <cell r="H65">
            <v>150.66</v>
          </cell>
          <cell r="J65">
            <v>202003</v>
          </cell>
          <cell r="K65">
            <v>149.15</v>
          </cell>
          <cell r="M65">
            <v>202003</v>
          </cell>
          <cell r="N65">
            <v>149.15</v>
          </cell>
        </row>
        <row r="66">
          <cell r="A66">
            <v>202108</v>
          </cell>
          <cell r="B66">
            <v>149.97</v>
          </cell>
          <cell r="D66">
            <v>201212</v>
          </cell>
          <cell r="E66">
            <v>144.94</v>
          </cell>
          <cell r="G66">
            <v>202012</v>
          </cell>
          <cell r="H66">
            <v>150.66</v>
          </cell>
          <cell r="J66">
            <v>202103</v>
          </cell>
          <cell r="K66">
            <v>149.15</v>
          </cell>
          <cell r="M66">
            <v>202103</v>
          </cell>
          <cell r="N66">
            <v>149.15</v>
          </cell>
        </row>
        <row r="67">
          <cell r="A67">
            <v>202208</v>
          </cell>
          <cell r="B67">
            <v>149.97</v>
          </cell>
          <cell r="D67">
            <v>201312</v>
          </cell>
          <cell r="E67">
            <v>146.24</v>
          </cell>
          <cell r="G67">
            <v>202112</v>
          </cell>
          <cell r="H67">
            <v>150.66</v>
          </cell>
          <cell r="J67">
            <v>202203</v>
          </cell>
          <cell r="K67">
            <v>149.15</v>
          </cell>
          <cell r="M67">
            <v>202203</v>
          </cell>
          <cell r="N67">
            <v>149.15</v>
          </cell>
        </row>
        <row r="68">
          <cell r="A68">
            <v>202308</v>
          </cell>
          <cell r="B68">
            <v>149.97</v>
          </cell>
          <cell r="D68">
            <v>201412</v>
          </cell>
          <cell r="E68">
            <v>149.02000000000001</v>
          </cell>
          <cell r="G68">
            <v>202212</v>
          </cell>
          <cell r="H68">
            <v>150.66</v>
          </cell>
          <cell r="J68">
            <v>202303</v>
          </cell>
          <cell r="K68">
            <v>149.15</v>
          </cell>
          <cell r="M68">
            <v>202303</v>
          </cell>
          <cell r="N68">
            <v>149.15</v>
          </cell>
        </row>
        <row r="69">
          <cell r="A69">
            <v>202408</v>
          </cell>
          <cell r="B69">
            <v>149.97</v>
          </cell>
          <cell r="D69">
            <v>201512</v>
          </cell>
          <cell r="E69">
            <v>150.66</v>
          </cell>
          <cell r="G69">
            <v>202312</v>
          </cell>
          <cell r="H69">
            <v>150.66</v>
          </cell>
          <cell r="J69">
            <v>202403</v>
          </cell>
          <cell r="K69">
            <v>149.15</v>
          </cell>
          <cell r="M69">
            <v>202403</v>
          </cell>
          <cell r="N69">
            <v>149.15</v>
          </cell>
        </row>
        <row r="70">
          <cell r="A70">
            <v>202508</v>
          </cell>
          <cell r="B70">
            <v>149.97</v>
          </cell>
          <cell r="D70">
            <v>201612</v>
          </cell>
          <cell r="E70">
            <v>150.66</v>
          </cell>
          <cell r="G70">
            <v>202412</v>
          </cell>
          <cell r="H70">
            <v>150.66</v>
          </cell>
          <cell r="J70">
            <v>202503</v>
          </cell>
          <cell r="K70">
            <v>149.15</v>
          </cell>
          <cell r="M70">
            <v>202503</v>
          </cell>
          <cell r="N70">
            <v>149.15</v>
          </cell>
        </row>
        <row r="71">
          <cell r="A71">
            <v>202608</v>
          </cell>
          <cell r="B71">
            <v>149.97</v>
          </cell>
          <cell r="D71">
            <v>201712</v>
          </cell>
          <cell r="E71">
            <v>150.66</v>
          </cell>
          <cell r="G71">
            <v>202512</v>
          </cell>
          <cell r="H71">
            <v>150.66</v>
          </cell>
          <cell r="J71">
            <v>202603</v>
          </cell>
          <cell r="K71">
            <v>149.15</v>
          </cell>
          <cell r="M71">
            <v>202603</v>
          </cell>
          <cell r="N71">
            <v>149.15</v>
          </cell>
        </row>
        <row r="72">
          <cell r="A72">
            <v>202708</v>
          </cell>
          <cell r="B72">
            <v>149.97</v>
          </cell>
          <cell r="D72">
            <v>201812</v>
          </cell>
          <cell r="E72">
            <v>150.66</v>
          </cell>
          <cell r="G72">
            <v>202612</v>
          </cell>
          <cell r="H72">
            <v>150.66</v>
          </cell>
          <cell r="J72">
            <v>202703</v>
          </cell>
          <cell r="K72">
            <v>149.15</v>
          </cell>
          <cell r="M72">
            <v>202703</v>
          </cell>
          <cell r="N72">
            <v>149.15</v>
          </cell>
        </row>
        <row r="73">
          <cell r="A73">
            <v>202808</v>
          </cell>
          <cell r="B73">
            <v>149.97</v>
          </cell>
          <cell r="D73">
            <v>201912</v>
          </cell>
          <cell r="E73">
            <v>150.66</v>
          </cell>
          <cell r="G73">
            <v>202712</v>
          </cell>
          <cell r="H73">
            <v>150.66</v>
          </cell>
          <cell r="J73">
            <v>202803</v>
          </cell>
          <cell r="K73">
            <v>149.15</v>
          </cell>
          <cell r="M73">
            <v>202803</v>
          </cell>
          <cell r="N73">
            <v>149.15</v>
          </cell>
        </row>
        <row r="74">
          <cell r="A74">
            <v>202908</v>
          </cell>
          <cell r="B74">
            <v>149.97</v>
          </cell>
          <cell r="D74">
            <v>202012</v>
          </cell>
          <cell r="E74">
            <v>150.66</v>
          </cell>
          <cell r="G74">
            <v>202812</v>
          </cell>
          <cell r="H74">
            <v>150.66</v>
          </cell>
          <cell r="J74">
            <v>202903</v>
          </cell>
          <cell r="K74">
            <v>149.15</v>
          </cell>
          <cell r="M74">
            <v>202903</v>
          </cell>
          <cell r="N74">
            <v>149.15</v>
          </cell>
        </row>
        <row r="75">
          <cell r="A75">
            <v>203008</v>
          </cell>
          <cell r="B75">
            <v>149.97</v>
          </cell>
          <cell r="D75">
            <v>202112</v>
          </cell>
          <cell r="E75">
            <v>150.66</v>
          </cell>
          <cell r="G75">
            <v>202912</v>
          </cell>
          <cell r="H75">
            <v>150.66</v>
          </cell>
          <cell r="J75">
            <v>203003</v>
          </cell>
          <cell r="K75">
            <v>149.15</v>
          </cell>
          <cell r="M75">
            <v>203003</v>
          </cell>
          <cell r="N75">
            <v>149.15</v>
          </cell>
        </row>
        <row r="76">
          <cell r="A76">
            <v>203108</v>
          </cell>
          <cell r="B76">
            <v>149.97</v>
          </cell>
          <cell r="D76">
            <v>202212</v>
          </cell>
          <cell r="E76">
            <v>150.66</v>
          </cell>
          <cell r="G76">
            <v>203012</v>
          </cell>
          <cell r="H76">
            <v>150.66</v>
          </cell>
          <cell r="J76">
            <v>203103</v>
          </cell>
          <cell r="K76">
            <v>149.15</v>
          </cell>
          <cell r="M76">
            <v>203103</v>
          </cell>
          <cell r="N76">
            <v>149.15</v>
          </cell>
        </row>
        <row r="77">
          <cell r="A77">
            <v>203208</v>
          </cell>
          <cell r="B77">
            <v>149.97</v>
          </cell>
          <cell r="D77">
            <v>202312</v>
          </cell>
          <cell r="E77">
            <v>150.66</v>
          </cell>
          <cell r="G77">
            <v>203112</v>
          </cell>
          <cell r="H77">
            <v>150.66</v>
          </cell>
          <cell r="J77">
            <v>203203</v>
          </cell>
          <cell r="K77">
            <v>149.15</v>
          </cell>
          <cell r="M77">
            <v>203203</v>
          </cell>
          <cell r="N77">
            <v>149.15</v>
          </cell>
        </row>
        <row r="78">
          <cell r="A78">
            <v>203308</v>
          </cell>
          <cell r="B78">
            <v>149.97</v>
          </cell>
          <cell r="D78">
            <v>202412</v>
          </cell>
          <cell r="E78">
            <v>150.66</v>
          </cell>
          <cell r="G78">
            <v>203212</v>
          </cell>
          <cell r="H78">
            <v>150.66</v>
          </cell>
          <cell r="J78">
            <v>203303</v>
          </cell>
          <cell r="K78">
            <v>149.15</v>
          </cell>
          <cell r="M78">
            <v>203303</v>
          </cell>
          <cell r="N78">
            <v>149.15</v>
          </cell>
        </row>
        <row r="79">
          <cell r="A79">
            <v>203408</v>
          </cell>
          <cell r="B79">
            <v>149.97</v>
          </cell>
          <cell r="D79">
            <v>202512</v>
          </cell>
          <cell r="E79">
            <v>150.66</v>
          </cell>
          <cell r="G79">
            <v>203312</v>
          </cell>
          <cell r="H79">
            <v>150.66</v>
          </cell>
          <cell r="J79">
            <v>203403</v>
          </cell>
          <cell r="K79">
            <v>149.15</v>
          </cell>
          <cell r="M79">
            <v>203403</v>
          </cell>
          <cell r="N79">
            <v>149.15</v>
          </cell>
        </row>
        <row r="80">
          <cell r="A80">
            <v>203508</v>
          </cell>
          <cell r="B80">
            <v>149.97</v>
          </cell>
          <cell r="D80">
            <v>202612</v>
          </cell>
          <cell r="E80">
            <v>150.66</v>
          </cell>
          <cell r="G80">
            <v>203412</v>
          </cell>
          <cell r="H80">
            <v>150.66</v>
          </cell>
          <cell r="J80">
            <v>203503</v>
          </cell>
          <cell r="K80">
            <v>149.15</v>
          </cell>
          <cell r="M80">
            <v>203503</v>
          </cell>
          <cell r="N80">
            <v>149.15</v>
          </cell>
        </row>
        <row r="81">
          <cell r="A81">
            <v>203608</v>
          </cell>
          <cell r="B81">
            <v>149.97</v>
          </cell>
          <cell r="D81">
            <v>202712</v>
          </cell>
          <cell r="E81">
            <v>150.66</v>
          </cell>
          <cell r="G81">
            <v>203512</v>
          </cell>
          <cell r="H81">
            <v>150.66</v>
          </cell>
          <cell r="J81">
            <v>203603</v>
          </cell>
          <cell r="K81">
            <v>149.15</v>
          </cell>
          <cell r="M81">
            <v>203603</v>
          </cell>
          <cell r="N81">
            <v>149.15</v>
          </cell>
        </row>
        <row r="82">
          <cell r="A82">
            <v>203708</v>
          </cell>
          <cell r="B82">
            <v>149.97</v>
          </cell>
          <cell r="D82">
            <v>202812</v>
          </cell>
          <cell r="E82">
            <v>150.66</v>
          </cell>
          <cell r="G82">
            <v>203612</v>
          </cell>
          <cell r="H82">
            <v>150.66</v>
          </cell>
          <cell r="J82">
            <v>203703</v>
          </cell>
          <cell r="K82">
            <v>149.15</v>
          </cell>
          <cell r="M82">
            <v>203703</v>
          </cell>
          <cell r="N82">
            <v>149.15</v>
          </cell>
        </row>
        <row r="83">
          <cell r="A83">
            <v>203808</v>
          </cell>
          <cell r="B83">
            <v>149.97</v>
          </cell>
          <cell r="D83">
            <v>202912</v>
          </cell>
          <cell r="E83">
            <v>150.66</v>
          </cell>
          <cell r="G83">
            <v>203712</v>
          </cell>
          <cell r="H83">
            <v>150.66</v>
          </cell>
          <cell r="J83">
            <v>203803</v>
          </cell>
          <cell r="K83">
            <v>149.15</v>
          </cell>
          <cell r="M83">
            <v>203803</v>
          </cell>
          <cell r="N83">
            <v>149.15</v>
          </cell>
        </row>
        <row r="84">
          <cell r="A84">
            <v>203908</v>
          </cell>
          <cell r="B84">
            <v>149.97</v>
          </cell>
          <cell r="D84">
            <v>203012</v>
          </cell>
          <cell r="E84">
            <v>150.66</v>
          </cell>
          <cell r="G84">
            <v>203812</v>
          </cell>
          <cell r="H84">
            <v>150.66</v>
          </cell>
          <cell r="J84">
            <v>203903</v>
          </cell>
          <cell r="K84">
            <v>149.15</v>
          </cell>
          <cell r="M84">
            <v>203903</v>
          </cell>
          <cell r="N84">
            <v>149.15</v>
          </cell>
        </row>
        <row r="85">
          <cell r="A85">
            <v>204008</v>
          </cell>
          <cell r="B85">
            <v>149.97</v>
          </cell>
          <cell r="D85">
            <v>203112</v>
          </cell>
          <cell r="E85">
            <v>150.66</v>
          </cell>
          <cell r="G85">
            <v>203912</v>
          </cell>
          <cell r="H85">
            <v>150.66</v>
          </cell>
          <cell r="J85">
            <v>204003</v>
          </cell>
          <cell r="K85">
            <v>149.15</v>
          </cell>
          <cell r="M85">
            <v>204003</v>
          </cell>
          <cell r="N85">
            <v>149.15</v>
          </cell>
        </row>
        <row r="86">
          <cell r="A86">
            <v>204108</v>
          </cell>
          <cell r="B86">
            <v>149.97</v>
          </cell>
          <cell r="D86">
            <v>203212</v>
          </cell>
          <cell r="E86">
            <v>150.66</v>
          </cell>
          <cell r="G86">
            <v>204012</v>
          </cell>
          <cell r="H86">
            <v>150.66</v>
          </cell>
          <cell r="J86">
            <v>204103</v>
          </cell>
          <cell r="K86">
            <v>149.15</v>
          </cell>
          <cell r="M86">
            <v>204103</v>
          </cell>
          <cell r="N86">
            <v>149.15</v>
          </cell>
        </row>
        <row r="87">
          <cell r="D87">
            <v>203312</v>
          </cell>
          <cell r="E87">
            <v>150.66</v>
          </cell>
          <cell r="G87">
            <v>204112</v>
          </cell>
          <cell r="H87">
            <v>150.66</v>
          </cell>
        </row>
        <row r="88">
          <cell r="D88">
            <v>203412</v>
          </cell>
          <cell r="E88">
            <v>150.66</v>
          </cell>
        </row>
        <row r="89">
          <cell r="D89">
            <v>203512</v>
          </cell>
          <cell r="E89">
            <v>150.66</v>
          </cell>
        </row>
        <row r="90">
          <cell r="D90">
            <v>203612</v>
          </cell>
          <cell r="E90">
            <v>150.66</v>
          </cell>
        </row>
        <row r="91">
          <cell r="D91">
            <v>203712</v>
          </cell>
          <cell r="E91">
            <v>150.66</v>
          </cell>
        </row>
        <row r="92">
          <cell r="D92">
            <v>203812</v>
          </cell>
          <cell r="E92">
            <v>150.66</v>
          </cell>
        </row>
        <row r="93">
          <cell r="D93">
            <v>203912</v>
          </cell>
          <cell r="E93">
            <v>150.66</v>
          </cell>
        </row>
        <row r="94">
          <cell r="D94">
            <v>204012</v>
          </cell>
          <cell r="E94">
            <v>150.66</v>
          </cell>
        </row>
        <row r="95">
          <cell r="D95">
            <v>204112</v>
          </cell>
          <cell r="E95">
            <v>150.66</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Service by Calendar Year"/>
      <sheetName val="CPP"/>
      <sheetName val="Legend"/>
    </sheetNames>
    <sheetDataSet>
      <sheetData sheetId="0"/>
      <sheetData sheetId="1">
        <row r="7">
          <cell r="A7">
            <v>20598018</v>
          </cell>
          <cell r="B7">
            <v>200013518</v>
          </cell>
          <cell r="C7">
            <v>737312686</v>
          </cell>
          <cell r="D7" t="str">
            <v>Trajkovic</v>
          </cell>
          <cell r="E7">
            <v>1034771.4</v>
          </cell>
          <cell r="F7">
            <v>782323.16</v>
          </cell>
          <cell r="G7">
            <v>252448.24</v>
          </cell>
          <cell r="H7">
            <v>43462.397777777776</v>
          </cell>
          <cell r="I7">
            <v>45899.68</v>
          </cell>
          <cell r="J7">
            <v>261.69555555555598</v>
          </cell>
          <cell r="K7">
            <v>276.37090909090909</v>
          </cell>
          <cell r="L7">
            <v>6230.56</v>
          </cell>
          <cell r="M7">
            <v>4710.5200000000004</v>
          </cell>
          <cell r="N7">
            <v>1520.04</v>
          </cell>
          <cell r="P7">
            <v>642816.4</v>
          </cell>
          <cell r="Q7">
            <v>207430.74</v>
          </cell>
          <cell r="R7">
            <v>20598018</v>
          </cell>
          <cell r="S7">
            <v>18624</v>
          </cell>
          <cell r="T7">
            <v>165822.29</v>
          </cell>
          <cell r="U7">
            <v>1</v>
          </cell>
          <cell r="V7">
            <v>23.5</v>
          </cell>
          <cell r="W7">
            <v>23.5</v>
          </cell>
          <cell r="X7">
            <v>5.5</v>
          </cell>
          <cell r="Y7">
            <v>18</v>
          </cell>
          <cell r="Z7">
            <v>5.5</v>
          </cell>
          <cell r="AA7">
            <v>18</v>
          </cell>
          <cell r="AB7">
            <v>0</v>
          </cell>
          <cell r="AC7">
            <v>23.5</v>
          </cell>
          <cell r="AD7">
            <v>0</v>
          </cell>
          <cell r="AE7">
            <v>35796</v>
          </cell>
          <cell r="AF7">
            <v>35796</v>
          </cell>
          <cell r="AG7">
            <v>44437</v>
          </cell>
          <cell r="AH7">
            <v>1</v>
          </cell>
          <cell r="AI7">
            <v>6</v>
          </cell>
          <cell r="AJ7">
            <v>179175.42</v>
          </cell>
          <cell r="AL7">
            <v>1</v>
          </cell>
          <cell r="AM7">
            <v>12</v>
          </cell>
          <cell r="AN7">
            <v>168499.57</v>
          </cell>
          <cell r="AO7">
            <v>0</v>
          </cell>
          <cell r="AP7">
            <v>1</v>
          </cell>
          <cell r="AQ7">
            <v>12</v>
          </cell>
          <cell r="AR7">
            <v>164810.06</v>
          </cell>
          <cell r="AT7">
            <v>1</v>
          </cell>
          <cell r="AU7">
            <v>12</v>
          </cell>
          <cell r="AV7">
            <v>159994.93</v>
          </cell>
          <cell r="AX7">
            <v>1</v>
          </cell>
          <cell r="AY7">
            <v>12</v>
          </cell>
          <cell r="AZ7">
            <v>156458.10999999999</v>
          </cell>
          <cell r="BB7">
            <v>1</v>
          </cell>
          <cell r="BC7">
            <v>12</v>
          </cell>
          <cell r="BD7">
            <v>149656.79</v>
          </cell>
          <cell r="BF7">
            <v>1</v>
          </cell>
          <cell r="BG7">
            <v>12</v>
          </cell>
          <cell r="BH7">
            <v>145052.53</v>
          </cell>
          <cell r="BJ7">
            <v>1</v>
          </cell>
          <cell r="BK7">
            <v>12</v>
          </cell>
          <cell r="BL7">
            <v>143926.41</v>
          </cell>
          <cell r="BN7">
            <v>1</v>
          </cell>
          <cell r="BO7">
            <v>12</v>
          </cell>
          <cell r="BP7">
            <v>142369.60000000001</v>
          </cell>
          <cell r="BQ7">
            <v>0</v>
          </cell>
          <cell r="BR7">
            <v>1</v>
          </cell>
          <cell r="BS7">
            <v>12</v>
          </cell>
          <cell r="BT7">
            <v>137984.24</v>
          </cell>
          <cell r="BV7">
            <v>1</v>
          </cell>
          <cell r="BW7">
            <v>12</v>
          </cell>
          <cell r="BX7">
            <v>145230.62</v>
          </cell>
          <cell r="BZ7">
            <v>1</v>
          </cell>
          <cell r="CA7">
            <v>12</v>
          </cell>
          <cell r="CB7">
            <v>139365.35999999999</v>
          </cell>
          <cell r="CD7">
            <v>1</v>
          </cell>
          <cell r="CE7">
            <v>12</v>
          </cell>
          <cell r="CF7">
            <v>137213.79999999999</v>
          </cell>
          <cell r="CH7">
            <v>1</v>
          </cell>
          <cell r="CI7">
            <v>12</v>
          </cell>
          <cell r="CJ7">
            <v>133621.71</v>
          </cell>
          <cell r="CL7">
            <v>1</v>
          </cell>
          <cell r="CM7">
            <v>12</v>
          </cell>
          <cell r="CN7">
            <v>130028.73</v>
          </cell>
          <cell r="CP7">
            <v>1</v>
          </cell>
          <cell r="CQ7">
            <v>12</v>
          </cell>
          <cell r="CR7">
            <v>126490.71</v>
          </cell>
          <cell r="CT7">
            <v>1</v>
          </cell>
          <cell r="CU7">
            <v>12</v>
          </cell>
          <cell r="CV7">
            <v>122335.69</v>
          </cell>
          <cell r="CX7">
            <v>1</v>
          </cell>
          <cell r="CY7">
            <v>12</v>
          </cell>
          <cell r="CZ7">
            <v>116946.87</v>
          </cell>
          <cell r="DB7">
            <v>1</v>
          </cell>
          <cell r="DC7">
            <v>12</v>
          </cell>
          <cell r="DD7">
            <v>114961.51</v>
          </cell>
          <cell r="DF7">
            <v>1</v>
          </cell>
          <cell r="DG7">
            <v>12</v>
          </cell>
          <cell r="DH7">
            <v>111274.42</v>
          </cell>
          <cell r="DJ7">
            <v>1</v>
          </cell>
          <cell r="DK7">
            <v>12</v>
          </cell>
          <cell r="DL7">
            <v>109478.15</v>
          </cell>
          <cell r="DN7">
            <v>1</v>
          </cell>
          <cell r="DO7">
            <v>12</v>
          </cell>
          <cell r="DP7">
            <v>106263.77</v>
          </cell>
          <cell r="DR7">
            <v>1</v>
          </cell>
          <cell r="DS7">
            <v>12</v>
          </cell>
          <cell r="DT7">
            <v>103616.63</v>
          </cell>
          <cell r="DV7">
            <v>1</v>
          </cell>
          <cell r="DW7">
            <v>12</v>
          </cell>
          <cell r="DX7">
            <v>102387.6</v>
          </cell>
          <cell r="DZ7">
            <v>0</v>
          </cell>
          <cell r="EA7">
            <v>0</v>
          </cell>
          <cell r="EB7">
            <v>0</v>
          </cell>
          <cell r="ED7">
            <v>0</v>
          </cell>
          <cell r="EE7">
            <v>0</v>
          </cell>
          <cell r="EF7">
            <v>0</v>
          </cell>
          <cell r="EH7">
            <v>0</v>
          </cell>
          <cell r="EI7">
            <v>0</v>
          </cell>
          <cell r="EJ7">
            <v>0</v>
          </cell>
          <cell r="EL7">
            <v>0</v>
          </cell>
          <cell r="EM7">
            <v>0</v>
          </cell>
          <cell r="EN7">
            <v>0</v>
          </cell>
          <cell r="EP7">
            <v>0</v>
          </cell>
          <cell r="EQ7">
            <v>0</v>
          </cell>
          <cell r="ER7">
            <v>0</v>
          </cell>
          <cell r="ET7">
            <v>0</v>
          </cell>
          <cell r="EU7">
            <v>0</v>
          </cell>
          <cell r="EV7">
            <v>0</v>
          </cell>
          <cell r="EX7">
            <v>0</v>
          </cell>
          <cell r="EY7">
            <v>0</v>
          </cell>
          <cell r="EZ7">
            <v>0</v>
          </cell>
          <cell r="FB7">
            <v>0</v>
          </cell>
          <cell r="FC7">
            <v>0</v>
          </cell>
          <cell r="FD7">
            <v>0</v>
          </cell>
          <cell r="FF7">
            <v>0</v>
          </cell>
          <cell r="FG7">
            <v>0</v>
          </cell>
          <cell r="FH7">
            <v>0</v>
          </cell>
          <cell r="FJ7">
            <v>0</v>
          </cell>
          <cell r="FK7">
            <v>0</v>
          </cell>
          <cell r="FL7">
            <v>0</v>
          </cell>
          <cell r="FN7">
            <v>0</v>
          </cell>
          <cell r="FO7">
            <v>0</v>
          </cell>
          <cell r="FP7">
            <v>0</v>
          </cell>
          <cell r="FR7">
            <v>0</v>
          </cell>
          <cell r="FS7">
            <v>0</v>
          </cell>
          <cell r="FT7">
            <v>0</v>
          </cell>
          <cell r="FV7">
            <v>0</v>
          </cell>
          <cell r="FW7">
            <v>0</v>
          </cell>
          <cell r="FX7">
            <v>0</v>
          </cell>
          <cell r="FZ7">
            <v>0</v>
          </cell>
          <cell r="GA7">
            <v>0</v>
          </cell>
          <cell r="GB7">
            <v>0</v>
          </cell>
          <cell r="GD7">
            <v>0</v>
          </cell>
          <cell r="GE7">
            <v>0</v>
          </cell>
          <cell r="GF7">
            <v>0</v>
          </cell>
          <cell r="GH7">
            <v>0</v>
          </cell>
          <cell r="GI7">
            <v>0</v>
          </cell>
          <cell r="GJ7">
            <v>0</v>
          </cell>
          <cell r="GL7">
            <v>0</v>
          </cell>
          <cell r="GM7">
            <v>0</v>
          </cell>
          <cell r="GN7">
            <v>0</v>
          </cell>
          <cell r="GP7">
            <v>0</v>
          </cell>
          <cell r="GQ7">
            <v>0</v>
          </cell>
          <cell r="GR7">
            <v>0</v>
          </cell>
        </row>
        <row r="8">
          <cell r="A8">
            <v>20018354</v>
          </cell>
          <cell r="B8">
            <v>555001549</v>
          </cell>
          <cell r="C8">
            <v>441388568</v>
          </cell>
          <cell r="D8" t="str">
            <v>Gunton</v>
          </cell>
          <cell r="E8">
            <v>1528523.45</v>
          </cell>
          <cell r="F8">
            <v>1293199.52</v>
          </cell>
          <cell r="G8">
            <v>235323.93</v>
          </cell>
          <cell r="H8">
            <v>40412.485000000001</v>
          </cell>
          <cell r="I8">
            <v>42786.16909090909</v>
          </cell>
          <cell r="J8">
            <v>249.84843749999999</v>
          </cell>
          <cell r="K8">
            <v>264.5236363636364</v>
          </cell>
          <cell r="L8">
            <v>9450.0300000000007</v>
          </cell>
          <cell r="M8">
            <v>7995.15</v>
          </cell>
          <cell r="N8">
            <v>1454.88</v>
          </cell>
          <cell r="P8">
            <v>1068791.6499999999</v>
          </cell>
          <cell r="Q8">
            <v>194488.36</v>
          </cell>
          <cell r="R8">
            <v>20018354</v>
          </cell>
          <cell r="S8">
            <v>18288</v>
          </cell>
          <cell r="T8">
            <v>158714</v>
          </cell>
          <cell r="U8">
            <v>1</v>
          </cell>
          <cell r="V8">
            <v>37.5</v>
          </cell>
          <cell r="W8">
            <v>37.5</v>
          </cell>
          <cell r="X8">
            <v>5.5</v>
          </cell>
          <cell r="Y8">
            <v>32</v>
          </cell>
          <cell r="Z8">
            <v>5.5</v>
          </cell>
          <cell r="AA8">
            <v>32</v>
          </cell>
          <cell r="AB8">
            <v>0</v>
          </cell>
          <cell r="AC8">
            <v>31.5</v>
          </cell>
          <cell r="AD8">
            <v>6</v>
          </cell>
          <cell r="AE8">
            <v>29556</v>
          </cell>
          <cell r="AF8">
            <v>30682</v>
          </cell>
          <cell r="AG8">
            <v>44432</v>
          </cell>
          <cell r="AH8">
            <v>1</v>
          </cell>
          <cell r="AI8">
            <v>6</v>
          </cell>
          <cell r="AJ8">
            <v>157668.28</v>
          </cell>
          <cell r="AL8">
            <v>1</v>
          </cell>
          <cell r="AM8">
            <v>12</v>
          </cell>
          <cell r="AN8">
            <v>147931.63</v>
          </cell>
          <cell r="AO8">
            <v>0</v>
          </cell>
          <cell r="AP8">
            <v>1</v>
          </cell>
          <cell r="AQ8">
            <v>12</v>
          </cell>
          <cell r="AR8">
            <v>144396.41</v>
          </cell>
          <cell r="AT8">
            <v>1</v>
          </cell>
          <cell r="AU8">
            <v>12</v>
          </cell>
          <cell r="AV8">
            <v>139432.67000000001</v>
          </cell>
          <cell r="AX8">
            <v>1</v>
          </cell>
          <cell r="AY8">
            <v>12</v>
          </cell>
          <cell r="AZ8">
            <v>134810.66</v>
          </cell>
          <cell r="BB8">
            <v>1</v>
          </cell>
          <cell r="BC8">
            <v>12</v>
          </cell>
          <cell r="BD8">
            <v>133106.23999999999</v>
          </cell>
          <cell r="BF8">
            <v>1</v>
          </cell>
          <cell r="BG8">
            <v>12</v>
          </cell>
          <cell r="BH8">
            <v>130451.09999999999</v>
          </cell>
          <cell r="BJ8">
            <v>1</v>
          </cell>
          <cell r="BK8">
            <v>12</v>
          </cell>
          <cell r="BL8">
            <v>130451.09999999999</v>
          </cell>
          <cell r="BN8">
            <v>1</v>
          </cell>
          <cell r="BO8">
            <v>12</v>
          </cell>
          <cell r="BP8">
            <v>130457.93</v>
          </cell>
          <cell r="BQ8">
            <v>0</v>
          </cell>
          <cell r="BR8">
            <v>1</v>
          </cell>
          <cell r="BS8">
            <v>12</v>
          </cell>
          <cell r="BT8">
            <v>125446.88</v>
          </cell>
          <cell r="BV8">
            <v>1</v>
          </cell>
          <cell r="BW8">
            <v>12</v>
          </cell>
          <cell r="BX8">
            <v>130271.76</v>
          </cell>
          <cell r="BZ8">
            <v>1</v>
          </cell>
          <cell r="CA8">
            <v>12</v>
          </cell>
          <cell r="CB8">
            <v>125446.88</v>
          </cell>
          <cell r="CD8">
            <v>1</v>
          </cell>
          <cell r="CE8">
            <v>12</v>
          </cell>
          <cell r="CF8">
            <v>123211.58</v>
          </cell>
          <cell r="CH8">
            <v>1</v>
          </cell>
          <cell r="CI8">
            <v>12</v>
          </cell>
          <cell r="CJ8">
            <v>118080.7</v>
          </cell>
          <cell r="CL8">
            <v>1</v>
          </cell>
          <cell r="CM8">
            <v>12</v>
          </cell>
          <cell r="CN8">
            <v>112526.70000000001</v>
          </cell>
          <cell r="CP8">
            <v>1</v>
          </cell>
          <cell r="CQ8">
            <v>12</v>
          </cell>
          <cell r="CR8">
            <v>107243.81000000001</v>
          </cell>
          <cell r="CT8">
            <v>1</v>
          </cell>
          <cell r="CU8">
            <v>12</v>
          </cell>
          <cell r="CV8">
            <v>102769.75</v>
          </cell>
          <cell r="CX8">
            <v>1</v>
          </cell>
          <cell r="CY8">
            <v>12</v>
          </cell>
          <cell r="CZ8">
            <v>98242.8</v>
          </cell>
          <cell r="DB8">
            <v>1</v>
          </cell>
          <cell r="DC8">
            <v>12</v>
          </cell>
          <cell r="DD8">
            <v>96574.98</v>
          </cell>
          <cell r="DF8">
            <v>1</v>
          </cell>
          <cell r="DG8">
            <v>12</v>
          </cell>
          <cell r="DH8">
            <v>93477.59</v>
          </cell>
          <cell r="DJ8">
            <v>1</v>
          </cell>
          <cell r="DK8">
            <v>12</v>
          </cell>
          <cell r="DL8">
            <v>91968.61</v>
          </cell>
          <cell r="DN8">
            <v>1</v>
          </cell>
          <cell r="DO8">
            <v>12</v>
          </cell>
          <cell r="DP8">
            <v>89268.32</v>
          </cell>
          <cell r="DR8">
            <v>1</v>
          </cell>
          <cell r="DS8">
            <v>12</v>
          </cell>
          <cell r="DT8">
            <v>87044.55</v>
          </cell>
          <cell r="DV8">
            <v>1</v>
          </cell>
          <cell r="DW8">
            <v>12</v>
          </cell>
          <cell r="DX8">
            <v>86012.09</v>
          </cell>
          <cell r="DZ8">
            <v>1</v>
          </cell>
          <cell r="EA8">
            <v>12</v>
          </cell>
          <cell r="EB8">
            <v>85138.47</v>
          </cell>
          <cell r="ED8">
            <v>1</v>
          </cell>
          <cell r="EE8">
            <v>12</v>
          </cell>
          <cell r="EF8">
            <v>83550.070000000007</v>
          </cell>
          <cell r="EH8">
            <v>1</v>
          </cell>
          <cell r="EI8">
            <v>12</v>
          </cell>
          <cell r="EJ8">
            <v>82199.929999999993</v>
          </cell>
          <cell r="EL8">
            <v>1</v>
          </cell>
          <cell r="EM8">
            <v>12</v>
          </cell>
          <cell r="EN8">
            <v>81008.63</v>
          </cell>
          <cell r="EP8">
            <v>1</v>
          </cell>
          <cell r="EQ8">
            <v>12</v>
          </cell>
          <cell r="ER8">
            <v>80373.27</v>
          </cell>
          <cell r="ET8">
            <v>1</v>
          </cell>
          <cell r="EU8">
            <v>12</v>
          </cell>
          <cell r="EV8">
            <v>78943.710000000006</v>
          </cell>
          <cell r="EX8">
            <v>1</v>
          </cell>
          <cell r="EY8">
            <v>12</v>
          </cell>
          <cell r="EZ8">
            <v>77117.039999999994</v>
          </cell>
          <cell r="FB8">
            <v>1</v>
          </cell>
          <cell r="FC8">
            <v>12</v>
          </cell>
          <cell r="FD8">
            <v>72907.77</v>
          </cell>
          <cell r="FF8">
            <v>1</v>
          </cell>
          <cell r="FG8">
            <v>12</v>
          </cell>
          <cell r="FH8">
            <v>69492.7</v>
          </cell>
          <cell r="FJ8">
            <v>1</v>
          </cell>
          <cell r="FK8">
            <v>12</v>
          </cell>
          <cell r="FL8">
            <v>66474.73</v>
          </cell>
          <cell r="FN8">
            <v>1</v>
          </cell>
          <cell r="FO8">
            <v>12</v>
          </cell>
          <cell r="FP8">
            <v>63853.86</v>
          </cell>
          <cell r="FR8">
            <v>1</v>
          </cell>
          <cell r="FS8">
            <v>12</v>
          </cell>
          <cell r="FT8">
            <v>61153.57</v>
          </cell>
          <cell r="FV8">
            <v>1</v>
          </cell>
          <cell r="FW8">
            <v>12</v>
          </cell>
          <cell r="FX8">
            <v>58770.96</v>
          </cell>
          <cell r="FZ8">
            <v>1</v>
          </cell>
          <cell r="GA8">
            <v>12</v>
          </cell>
          <cell r="GB8">
            <v>56547.19</v>
          </cell>
          <cell r="GD8">
            <v>0</v>
          </cell>
          <cell r="GE8">
            <v>0</v>
          </cell>
          <cell r="GF8">
            <v>0</v>
          </cell>
          <cell r="GH8">
            <v>0</v>
          </cell>
          <cell r="GI8">
            <v>0</v>
          </cell>
          <cell r="GJ8">
            <v>0</v>
          </cell>
          <cell r="GL8">
            <v>0</v>
          </cell>
          <cell r="GM8">
            <v>0</v>
          </cell>
          <cell r="GN8">
            <v>0</v>
          </cell>
          <cell r="GP8">
            <v>0</v>
          </cell>
          <cell r="GQ8">
            <v>0</v>
          </cell>
          <cell r="GR8">
            <v>0</v>
          </cell>
        </row>
        <row r="9">
          <cell r="A9">
            <v>11853941</v>
          </cell>
          <cell r="B9">
            <v>555001633</v>
          </cell>
          <cell r="C9">
            <v>616851150</v>
          </cell>
          <cell r="D9" t="str">
            <v>Rosin</v>
          </cell>
          <cell r="E9">
            <v>1594458.32</v>
          </cell>
          <cell r="F9">
            <v>1324062.03</v>
          </cell>
          <cell r="G9">
            <v>270396.28999999998</v>
          </cell>
          <cell r="H9">
            <v>46731.656037242399</v>
          </cell>
          <cell r="I9">
            <v>49162.961818181815</v>
          </cell>
          <cell r="J9">
            <v>282.05292006225892</v>
          </cell>
          <cell r="K9">
            <v>296.72727272727275</v>
          </cell>
          <cell r="L9">
            <v>9623.49</v>
          </cell>
          <cell r="M9">
            <v>7991.49</v>
          </cell>
          <cell r="N9">
            <v>1632</v>
          </cell>
          <cell r="P9">
            <v>1088536.8400000001</v>
          </cell>
          <cell r="Q9">
            <v>222297.98</v>
          </cell>
          <cell r="R9">
            <v>11853941</v>
          </cell>
          <cell r="S9">
            <v>18575</v>
          </cell>
          <cell r="T9">
            <v>178036.77</v>
          </cell>
          <cell r="U9">
            <v>1</v>
          </cell>
          <cell r="V9">
            <v>33.833333333333336</v>
          </cell>
          <cell r="W9">
            <v>33.833333333333336</v>
          </cell>
          <cell r="X9">
            <v>5.5</v>
          </cell>
          <cell r="Y9">
            <v>28.333333333333332</v>
          </cell>
          <cell r="Z9">
            <v>5.5</v>
          </cell>
          <cell r="AA9">
            <v>28.333333333333332</v>
          </cell>
          <cell r="AB9">
            <v>0</v>
          </cell>
          <cell r="AC9">
            <v>31.5</v>
          </cell>
          <cell r="AD9">
            <v>2.3333333333333357</v>
          </cell>
          <cell r="AE9">
            <v>32021</v>
          </cell>
          <cell r="AF9">
            <v>32021</v>
          </cell>
          <cell r="AG9">
            <v>44431</v>
          </cell>
          <cell r="AH9">
            <v>1</v>
          </cell>
          <cell r="AI9">
            <v>6</v>
          </cell>
          <cell r="AJ9">
            <v>176865.86</v>
          </cell>
          <cell r="AL9">
            <v>1</v>
          </cell>
          <cell r="AM9">
            <v>12</v>
          </cell>
          <cell r="AN9">
            <v>166077.82</v>
          </cell>
          <cell r="AO9">
            <v>0</v>
          </cell>
          <cell r="AP9">
            <v>1</v>
          </cell>
          <cell r="AQ9">
            <v>12</v>
          </cell>
          <cell r="AR9">
            <v>162627.24</v>
          </cell>
          <cell r="AT9">
            <v>1</v>
          </cell>
          <cell r="AU9">
            <v>12</v>
          </cell>
          <cell r="AV9">
            <v>157721.04999999999</v>
          </cell>
          <cell r="AX9">
            <v>1</v>
          </cell>
          <cell r="AY9">
            <v>12</v>
          </cell>
          <cell r="AZ9">
            <v>151803.32</v>
          </cell>
          <cell r="BB9">
            <v>1</v>
          </cell>
          <cell r="BC9">
            <v>12</v>
          </cell>
          <cell r="BD9">
            <v>144375.99</v>
          </cell>
          <cell r="BF9">
            <v>1</v>
          </cell>
          <cell r="BG9">
            <v>12</v>
          </cell>
          <cell r="BH9">
            <v>139947.85999999999</v>
          </cell>
          <cell r="BJ9">
            <v>1</v>
          </cell>
          <cell r="BK9">
            <v>12</v>
          </cell>
          <cell r="BL9">
            <v>138390.23000000001</v>
          </cell>
          <cell r="BN9">
            <v>1</v>
          </cell>
          <cell r="BO9">
            <v>12</v>
          </cell>
          <cell r="BP9">
            <v>137644.47</v>
          </cell>
          <cell r="BQ9">
            <v>0</v>
          </cell>
          <cell r="BR9">
            <v>1</v>
          </cell>
          <cell r="BS9">
            <v>12</v>
          </cell>
          <cell r="BT9">
            <v>132590.12</v>
          </cell>
          <cell r="BV9">
            <v>1</v>
          </cell>
          <cell r="BW9">
            <v>12</v>
          </cell>
          <cell r="BX9">
            <v>137689.74</v>
          </cell>
          <cell r="BZ9">
            <v>1</v>
          </cell>
          <cell r="CA9">
            <v>12</v>
          </cell>
          <cell r="CB9">
            <v>132590.12</v>
          </cell>
          <cell r="CD9">
            <v>1</v>
          </cell>
          <cell r="CE9">
            <v>12</v>
          </cell>
          <cell r="CF9">
            <v>130227.56</v>
          </cell>
          <cell r="CH9">
            <v>1</v>
          </cell>
          <cell r="CI9">
            <v>12</v>
          </cell>
          <cell r="CJ9">
            <v>125840.39</v>
          </cell>
          <cell r="CL9">
            <v>1</v>
          </cell>
          <cell r="CM9">
            <v>12</v>
          </cell>
          <cell r="CN9">
            <v>120951.9</v>
          </cell>
          <cell r="CP9">
            <v>1</v>
          </cell>
          <cell r="CQ9">
            <v>12</v>
          </cell>
          <cell r="CR9">
            <v>116092.1</v>
          </cell>
          <cell r="CT9">
            <v>1</v>
          </cell>
          <cell r="CU9">
            <v>12</v>
          </cell>
          <cell r="CV9">
            <v>113117.16000000002</v>
          </cell>
          <cell r="CX9">
            <v>1</v>
          </cell>
          <cell r="CY9">
            <v>12</v>
          </cell>
          <cell r="CZ9">
            <v>108134.41</v>
          </cell>
          <cell r="DB9">
            <v>1</v>
          </cell>
          <cell r="DC9">
            <v>12</v>
          </cell>
          <cell r="DD9">
            <v>106298.66</v>
          </cell>
          <cell r="DF9">
            <v>1</v>
          </cell>
          <cell r="DG9">
            <v>12</v>
          </cell>
          <cell r="DH9">
            <v>102889.41</v>
          </cell>
          <cell r="DJ9">
            <v>1</v>
          </cell>
          <cell r="DK9">
            <v>12</v>
          </cell>
          <cell r="DL9">
            <v>101228.49</v>
          </cell>
          <cell r="DN9">
            <v>1</v>
          </cell>
          <cell r="DO9">
            <v>12</v>
          </cell>
          <cell r="DP9">
            <v>98256.320000000007</v>
          </cell>
          <cell r="DR9">
            <v>1</v>
          </cell>
          <cell r="DS9">
            <v>12</v>
          </cell>
          <cell r="DT9">
            <v>95808.65</v>
          </cell>
          <cell r="DV9">
            <v>1</v>
          </cell>
          <cell r="DW9">
            <v>12</v>
          </cell>
          <cell r="DX9">
            <v>94672.23</v>
          </cell>
          <cell r="DZ9">
            <v>1</v>
          </cell>
          <cell r="EA9">
            <v>12</v>
          </cell>
          <cell r="EB9">
            <v>93710.65</v>
          </cell>
          <cell r="ED9">
            <v>1</v>
          </cell>
          <cell r="EE9">
            <v>12</v>
          </cell>
          <cell r="EF9">
            <v>91962.32</v>
          </cell>
          <cell r="EH9">
            <v>1</v>
          </cell>
          <cell r="EI9">
            <v>12</v>
          </cell>
          <cell r="EJ9">
            <v>90476.24</v>
          </cell>
          <cell r="EL9">
            <v>1</v>
          </cell>
          <cell r="EM9">
            <v>12</v>
          </cell>
          <cell r="EN9">
            <v>89164.99</v>
          </cell>
          <cell r="EP9">
            <v>1</v>
          </cell>
          <cell r="EQ9">
            <v>12</v>
          </cell>
          <cell r="ER9">
            <v>88465.66</v>
          </cell>
          <cell r="ET9">
            <v>1</v>
          </cell>
          <cell r="EU9">
            <v>12</v>
          </cell>
          <cell r="EV9">
            <v>86892.160000000003</v>
          </cell>
          <cell r="EX9">
            <v>1</v>
          </cell>
          <cell r="EY9">
            <v>12</v>
          </cell>
          <cell r="EZ9">
            <v>84881.58</v>
          </cell>
          <cell r="FB9">
            <v>1</v>
          </cell>
          <cell r="FC9">
            <v>12</v>
          </cell>
          <cell r="FD9">
            <v>80248.5</v>
          </cell>
          <cell r="FF9">
            <v>1</v>
          </cell>
          <cell r="FG9">
            <v>12</v>
          </cell>
          <cell r="FH9">
            <v>76489.58</v>
          </cell>
          <cell r="FJ9">
            <v>1</v>
          </cell>
          <cell r="FK9">
            <v>12</v>
          </cell>
          <cell r="FL9">
            <v>73167.75</v>
          </cell>
          <cell r="FN9">
            <v>1</v>
          </cell>
          <cell r="FO9">
            <v>4</v>
          </cell>
          <cell r="FP9">
            <v>70283</v>
          </cell>
          <cell r="FR9">
            <v>0</v>
          </cell>
          <cell r="FS9">
            <v>0</v>
          </cell>
          <cell r="FT9">
            <v>0</v>
          </cell>
          <cell r="FV9">
            <v>0</v>
          </cell>
          <cell r="FW9">
            <v>0</v>
          </cell>
          <cell r="FX9">
            <v>0</v>
          </cell>
          <cell r="FZ9">
            <v>0</v>
          </cell>
          <cell r="GA9">
            <v>0</v>
          </cell>
          <cell r="GB9">
            <v>0</v>
          </cell>
          <cell r="GD9">
            <v>0</v>
          </cell>
          <cell r="GE9">
            <v>0</v>
          </cell>
          <cell r="GF9">
            <v>0</v>
          </cell>
          <cell r="GH9">
            <v>0</v>
          </cell>
          <cell r="GI9">
            <v>0</v>
          </cell>
          <cell r="GJ9">
            <v>0</v>
          </cell>
          <cell r="GL9">
            <v>0</v>
          </cell>
          <cell r="GM9">
            <v>0</v>
          </cell>
          <cell r="GN9">
            <v>0</v>
          </cell>
          <cell r="GP9">
            <v>0</v>
          </cell>
          <cell r="GQ9">
            <v>0</v>
          </cell>
          <cell r="GR9">
            <v>0</v>
          </cell>
        </row>
        <row r="10">
          <cell r="A10">
            <v>20597818</v>
          </cell>
          <cell r="B10">
            <v>555002781</v>
          </cell>
          <cell r="C10">
            <v>730390838</v>
          </cell>
          <cell r="D10" t="str">
            <v>Zaman</v>
          </cell>
          <cell r="E10">
            <v>1105510.17</v>
          </cell>
          <cell r="F10">
            <v>861158.36</v>
          </cell>
          <cell r="G10">
            <v>244351.81</v>
          </cell>
          <cell r="H10">
            <v>42007.724878048779</v>
          </cell>
          <cell r="I10">
            <v>44427.601818181814</v>
          </cell>
          <cell r="J10">
            <v>254.75902439024387</v>
          </cell>
          <cell r="K10">
            <v>269.43454545454546</v>
          </cell>
          <cell r="L10">
            <v>6704.45</v>
          </cell>
          <cell r="M10">
            <v>5222.5600000000004</v>
          </cell>
          <cell r="N10">
            <v>1481.89</v>
          </cell>
          <cell r="P10">
            <v>708743.17</v>
          </cell>
          <cell r="Q10">
            <v>201104.33</v>
          </cell>
          <cell r="R10">
            <v>20597818</v>
          </cell>
          <cell r="S10">
            <v>18512</v>
          </cell>
          <cell r="T10">
            <v>161660.51999999999</v>
          </cell>
          <cell r="U10">
            <v>1</v>
          </cell>
          <cell r="V10">
            <v>26</v>
          </cell>
          <cell r="W10">
            <v>26</v>
          </cell>
          <cell r="X10">
            <v>5.5</v>
          </cell>
          <cell r="Y10">
            <v>20.5</v>
          </cell>
          <cell r="Z10">
            <v>5.5</v>
          </cell>
          <cell r="AA10">
            <v>20.5</v>
          </cell>
          <cell r="AB10">
            <v>0</v>
          </cell>
          <cell r="AC10">
            <v>26</v>
          </cell>
          <cell r="AD10">
            <v>0</v>
          </cell>
          <cell r="AE10">
            <v>34876</v>
          </cell>
          <cell r="AF10">
            <v>34881</v>
          </cell>
          <cell r="AG10">
            <v>44446</v>
          </cell>
          <cell r="AH10">
            <v>1</v>
          </cell>
          <cell r="AI10">
            <v>6</v>
          </cell>
          <cell r="AJ10">
            <v>160595.72</v>
          </cell>
          <cell r="AL10">
            <v>1</v>
          </cell>
          <cell r="AM10">
            <v>12</v>
          </cell>
          <cell r="AN10">
            <v>150698.74</v>
          </cell>
          <cell r="AO10">
            <v>0</v>
          </cell>
          <cell r="AP10">
            <v>1</v>
          </cell>
          <cell r="AQ10">
            <v>12</v>
          </cell>
          <cell r="AR10">
            <v>147138.89000000001</v>
          </cell>
          <cell r="AT10">
            <v>1</v>
          </cell>
          <cell r="AU10">
            <v>12</v>
          </cell>
          <cell r="AV10">
            <v>142125.95000000001</v>
          </cell>
          <cell r="AX10">
            <v>1</v>
          </cell>
          <cell r="AY10">
            <v>12</v>
          </cell>
          <cell r="AZ10">
            <v>136751.54</v>
          </cell>
          <cell r="BB10">
            <v>1</v>
          </cell>
          <cell r="BC10">
            <v>12</v>
          </cell>
          <cell r="BD10">
            <v>130814.85</v>
          </cell>
          <cell r="BF10">
            <v>1</v>
          </cell>
          <cell r="BG10">
            <v>12</v>
          </cell>
          <cell r="BH10">
            <v>127590.18</v>
          </cell>
          <cell r="BJ10">
            <v>1</v>
          </cell>
          <cell r="BK10">
            <v>12</v>
          </cell>
          <cell r="BL10">
            <v>125052.26</v>
          </cell>
          <cell r="BN10">
            <v>1</v>
          </cell>
          <cell r="BO10">
            <v>12</v>
          </cell>
          <cell r="BP10">
            <v>121240.44000000002</v>
          </cell>
          <cell r="BQ10">
            <v>0</v>
          </cell>
          <cell r="BR10">
            <v>1</v>
          </cell>
          <cell r="BS10">
            <v>12</v>
          </cell>
          <cell r="BT10">
            <v>113261.23999999999</v>
          </cell>
          <cell r="BV10">
            <v>1</v>
          </cell>
          <cell r="BW10">
            <v>12</v>
          </cell>
          <cell r="BX10">
            <v>115148.31</v>
          </cell>
          <cell r="BZ10">
            <v>1</v>
          </cell>
          <cell r="CA10">
            <v>12</v>
          </cell>
          <cell r="CB10">
            <v>108193.61999999998</v>
          </cell>
          <cell r="CD10">
            <v>1</v>
          </cell>
          <cell r="CE10">
            <v>12</v>
          </cell>
          <cell r="CF10">
            <v>101920.52</v>
          </cell>
          <cell r="CH10">
            <v>1</v>
          </cell>
          <cell r="CI10">
            <v>12</v>
          </cell>
          <cell r="CJ10">
            <v>96941.73</v>
          </cell>
          <cell r="CL10">
            <v>1</v>
          </cell>
          <cell r="CM10">
            <v>12</v>
          </cell>
          <cell r="CN10">
            <v>92007.06</v>
          </cell>
          <cell r="CP10">
            <v>1</v>
          </cell>
          <cell r="CQ10">
            <v>12</v>
          </cell>
          <cell r="CR10">
            <v>87685.72</v>
          </cell>
          <cell r="CT10">
            <v>1</v>
          </cell>
          <cell r="CU10">
            <v>12</v>
          </cell>
          <cell r="CV10">
            <v>84646.09</v>
          </cell>
          <cell r="CX10">
            <v>1</v>
          </cell>
          <cell r="CY10">
            <v>12</v>
          </cell>
          <cell r="CZ10">
            <v>80917.48</v>
          </cell>
          <cell r="DB10">
            <v>1</v>
          </cell>
          <cell r="DC10">
            <v>12</v>
          </cell>
          <cell r="DD10">
            <v>79543.78</v>
          </cell>
          <cell r="DF10">
            <v>1</v>
          </cell>
          <cell r="DG10">
            <v>12</v>
          </cell>
          <cell r="DH10">
            <v>76992.62</v>
          </cell>
          <cell r="DJ10">
            <v>1</v>
          </cell>
          <cell r="DK10">
            <v>12</v>
          </cell>
          <cell r="DL10">
            <v>75749.75</v>
          </cell>
          <cell r="DN10">
            <v>1</v>
          </cell>
          <cell r="DO10">
            <v>12</v>
          </cell>
          <cell r="DP10">
            <v>73525.66</v>
          </cell>
          <cell r="DR10">
            <v>1</v>
          </cell>
          <cell r="DS10">
            <v>12</v>
          </cell>
          <cell r="DT10">
            <v>71694.06</v>
          </cell>
          <cell r="DV10">
            <v>1</v>
          </cell>
          <cell r="DW10">
            <v>12</v>
          </cell>
          <cell r="DX10">
            <v>70843.67</v>
          </cell>
          <cell r="DZ10">
            <v>1</v>
          </cell>
          <cell r="EA10">
            <v>12</v>
          </cell>
          <cell r="EB10">
            <v>70124.11</v>
          </cell>
          <cell r="ED10">
            <v>1</v>
          </cell>
          <cell r="EE10">
            <v>12</v>
          </cell>
          <cell r="EF10">
            <v>68815.820000000007</v>
          </cell>
          <cell r="EH10">
            <v>1</v>
          </cell>
          <cell r="EI10">
            <v>6</v>
          </cell>
          <cell r="EJ10">
            <v>67703.78</v>
          </cell>
          <cell r="EL10">
            <v>0</v>
          </cell>
          <cell r="EM10">
            <v>0</v>
          </cell>
          <cell r="EN10">
            <v>0</v>
          </cell>
          <cell r="EP10">
            <v>0</v>
          </cell>
          <cell r="EQ10">
            <v>0</v>
          </cell>
          <cell r="ER10">
            <v>0</v>
          </cell>
          <cell r="ET10">
            <v>0</v>
          </cell>
          <cell r="EU10">
            <v>0</v>
          </cell>
          <cell r="EV10">
            <v>0</v>
          </cell>
          <cell r="EX10">
            <v>0</v>
          </cell>
          <cell r="EY10">
            <v>0</v>
          </cell>
          <cell r="EZ10">
            <v>0</v>
          </cell>
          <cell r="FB10">
            <v>0</v>
          </cell>
          <cell r="FC10">
            <v>0</v>
          </cell>
          <cell r="FD10">
            <v>0</v>
          </cell>
          <cell r="FF10">
            <v>0</v>
          </cell>
          <cell r="FG10">
            <v>0</v>
          </cell>
          <cell r="FH10">
            <v>0</v>
          </cell>
          <cell r="FJ10">
            <v>0</v>
          </cell>
          <cell r="FK10">
            <v>0</v>
          </cell>
          <cell r="FL10">
            <v>0</v>
          </cell>
          <cell r="FN10">
            <v>0</v>
          </cell>
          <cell r="FO10">
            <v>0</v>
          </cell>
          <cell r="FP10">
            <v>0</v>
          </cell>
          <cell r="FR10">
            <v>0</v>
          </cell>
          <cell r="FS10">
            <v>0</v>
          </cell>
          <cell r="FT10">
            <v>0</v>
          </cell>
          <cell r="FV10">
            <v>0</v>
          </cell>
          <cell r="FW10">
            <v>0</v>
          </cell>
          <cell r="FX10">
            <v>0</v>
          </cell>
          <cell r="FZ10">
            <v>0</v>
          </cell>
          <cell r="GA10">
            <v>0</v>
          </cell>
          <cell r="GB10">
            <v>0</v>
          </cell>
          <cell r="GD10">
            <v>0</v>
          </cell>
          <cell r="GE10">
            <v>0</v>
          </cell>
          <cell r="GF10">
            <v>0</v>
          </cell>
          <cell r="GH10">
            <v>0</v>
          </cell>
          <cell r="GI10">
            <v>0</v>
          </cell>
          <cell r="GJ10">
            <v>0</v>
          </cell>
          <cell r="GL10">
            <v>0</v>
          </cell>
          <cell r="GM10">
            <v>0</v>
          </cell>
          <cell r="GN10">
            <v>0</v>
          </cell>
          <cell r="GP10">
            <v>0</v>
          </cell>
          <cell r="GQ10">
            <v>0</v>
          </cell>
          <cell r="GR10">
            <v>0</v>
          </cell>
        </row>
        <row r="11">
          <cell r="A11">
            <v>20597297</v>
          </cell>
          <cell r="B11">
            <v>823034970</v>
          </cell>
          <cell r="C11">
            <v>224431726</v>
          </cell>
          <cell r="D11" t="str">
            <v>Culhane</v>
          </cell>
          <cell r="E11">
            <v>1132004.6000000001</v>
          </cell>
          <cell r="F11">
            <v>898173.92</v>
          </cell>
          <cell r="G11">
            <v>233830.68</v>
          </cell>
          <cell r="H11">
            <v>42101.968753076173</v>
          </cell>
          <cell r="I11">
            <v>44539.177142857145</v>
          </cell>
          <cell r="J11">
            <v>253.50414610022827</v>
          </cell>
          <cell r="K11">
            <v>268.17904761904765</v>
          </cell>
          <cell r="L11">
            <v>6816.02</v>
          </cell>
          <cell r="M11">
            <v>5408.08</v>
          </cell>
          <cell r="N11">
            <v>1407.94</v>
          </cell>
          <cell r="P11">
            <v>738008.23</v>
          </cell>
          <cell r="Q11">
            <v>192133.12</v>
          </cell>
          <cell r="R11">
            <v>20597297</v>
          </cell>
          <cell r="S11">
            <v>18613</v>
          </cell>
          <cell r="T11">
            <v>160907.57999999999</v>
          </cell>
          <cell r="U11">
            <v>1</v>
          </cell>
          <cell r="V11">
            <v>26.583333333333332</v>
          </cell>
          <cell r="W11">
            <v>26.583333333333332</v>
          </cell>
          <cell r="X11">
            <v>5.25</v>
          </cell>
          <cell r="Y11">
            <v>21.333333333333332</v>
          </cell>
          <cell r="Z11">
            <v>5.25</v>
          </cell>
          <cell r="AA11">
            <v>21.333333333333332</v>
          </cell>
          <cell r="AB11">
            <v>0</v>
          </cell>
          <cell r="AC11">
            <v>26.583333333333332</v>
          </cell>
          <cell r="AD11">
            <v>0</v>
          </cell>
          <cell r="AE11">
            <v>32510</v>
          </cell>
          <cell r="AF11">
            <v>34578</v>
          </cell>
          <cell r="AG11">
            <v>44454</v>
          </cell>
          <cell r="AH11">
            <v>1</v>
          </cell>
          <cell r="AI11">
            <v>6</v>
          </cell>
          <cell r="AJ11">
            <v>159831.6</v>
          </cell>
          <cell r="AL11">
            <v>1</v>
          </cell>
          <cell r="AM11">
            <v>12</v>
          </cell>
          <cell r="AN11">
            <v>148317.54999999999</v>
          </cell>
          <cell r="AO11">
            <v>0</v>
          </cell>
          <cell r="AP11">
            <v>1</v>
          </cell>
          <cell r="AQ11">
            <v>12</v>
          </cell>
          <cell r="AR11">
            <v>121834.52</v>
          </cell>
          <cell r="AT11">
            <v>1</v>
          </cell>
          <cell r="AU11">
            <v>9</v>
          </cell>
          <cell r="AV11">
            <v>124969.14666666667</v>
          </cell>
          <cell r="AX11">
            <v>1</v>
          </cell>
          <cell r="AY11">
            <v>12</v>
          </cell>
          <cell r="AZ11">
            <v>130863.75</v>
          </cell>
          <cell r="BB11">
            <v>1</v>
          </cell>
          <cell r="BC11">
            <v>12</v>
          </cell>
          <cell r="BD11">
            <v>123119.68999999999</v>
          </cell>
          <cell r="BF11">
            <v>1</v>
          </cell>
          <cell r="BG11">
            <v>12</v>
          </cell>
          <cell r="BH11">
            <v>118045.3</v>
          </cell>
          <cell r="BJ11">
            <v>1</v>
          </cell>
          <cell r="BK11">
            <v>12</v>
          </cell>
          <cell r="BL11">
            <v>113477.8</v>
          </cell>
          <cell r="BN11">
            <v>1</v>
          </cell>
          <cell r="BO11">
            <v>12</v>
          </cell>
          <cell r="BP11">
            <v>108010.75</v>
          </cell>
          <cell r="BQ11">
            <v>0</v>
          </cell>
          <cell r="BR11">
            <v>1</v>
          </cell>
          <cell r="BS11">
            <v>12</v>
          </cell>
          <cell r="BT11">
            <v>102141.52</v>
          </cell>
          <cell r="BV11">
            <v>1</v>
          </cell>
          <cell r="BW11">
            <v>12</v>
          </cell>
          <cell r="BX11">
            <v>106070.04</v>
          </cell>
          <cell r="BZ11">
            <v>1</v>
          </cell>
          <cell r="CA11">
            <v>12</v>
          </cell>
          <cell r="CB11">
            <v>102141.52</v>
          </cell>
          <cell r="CD11">
            <v>1</v>
          </cell>
          <cell r="CE11">
            <v>12</v>
          </cell>
          <cell r="CF11">
            <v>100321.49</v>
          </cell>
          <cell r="CH11">
            <v>1</v>
          </cell>
          <cell r="CI11">
            <v>12</v>
          </cell>
          <cell r="CJ11">
            <v>96941.73</v>
          </cell>
          <cell r="CL11">
            <v>1</v>
          </cell>
          <cell r="CM11">
            <v>12</v>
          </cell>
          <cell r="CN11">
            <v>93025.5</v>
          </cell>
          <cell r="CP11">
            <v>1</v>
          </cell>
          <cell r="CQ11">
            <v>12</v>
          </cell>
          <cell r="CR11">
            <v>88255.25</v>
          </cell>
          <cell r="CT11">
            <v>1</v>
          </cell>
          <cell r="CU11">
            <v>12</v>
          </cell>
          <cell r="CV11">
            <v>83883.039999999994</v>
          </cell>
          <cell r="CX11">
            <v>1</v>
          </cell>
          <cell r="CY11">
            <v>12</v>
          </cell>
          <cell r="CZ11">
            <v>80188.039999999994</v>
          </cell>
          <cell r="DB11">
            <v>1</v>
          </cell>
          <cell r="DC11">
            <v>12</v>
          </cell>
          <cell r="DD11">
            <v>78826.720000000001</v>
          </cell>
          <cell r="DF11">
            <v>1</v>
          </cell>
          <cell r="DG11">
            <v>12</v>
          </cell>
          <cell r="DH11">
            <v>76298.559999999998</v>
          </cell>
          <cell r="DJ11">
            <v>1</v>
          </cell>
          <cell r="DK11">
            <v>12</v>
          </cell>
          <cell r="DL11">
            <v>75066.89</v>
          </cell>
          <cell r="DN11">
            <v>1</v>
          </cell>
          <cell r="DO11">
            <v>12</v>
          </cell>
          <cell r="DP11">
            <v>72862.850000000006</v>
          </cell>
          <cell r="DR11">
            <v>1</v>
          </cell>
          <cell r="DS11">
            <v>12</v>
          </cell>
          <cell r="DT11">
            <v>71047.759999999995</v>
          </cell>
          <cell r="DV11">
            <v>1</v>
          </cell>
          <cell r="DW11">
            <v>12</v>
          </cell>
          <cell r="DX11">
            <v>70205.039999999994</v>
          </cell>
          <cell r="DZ11">
            <v>1</v>
          </cell>
          <cell r="EA11">
            <v>12</v>
          </cell>
          <cell r="EB11">
            <v>69491.97</v>
          </cell>
          <cell r="ED11">
            <v>1</v>
          </cell>
          <cell r="EE11">
            <v>12</v>
          </cell>
          <cell r="EF11">
            <v>68195.48</v>
          </cell>
          <cell r="EH11">
            <v>1</v>
          </cell>
          <cell r="EI11">
            <v>12</v>
          </cell>
          <cell r="EJ11">
            <v>67093.460000000006</v>
          </cell>
          <cell r="EL11">
            <v>1</v>
          </cell>
          <cell r="EM11">
            <v>4</v>
          </cell>
          <cell r="EN11">
            <v>66121.09</v>
          </cell>
          <cell r="EP11">
            <v>0</v>
          </cell>
          <cell r="EQ11">
            <v>0</v>
          </cell>
          <cell r="ER11">
            <v>0</v>
          </cell>
          <cell r="ET11">
            <v>0</v>
          </cell>
          <cell r="EU11">
            <v>0</v>
          </cell>
          <cell r="EV11">
            <v>0</v>
          </cell>
          <cell r="EX11">
            <v>0</v>
          </cell>
          <cell r="EY11">
            <v>0</v>
          </cell>
          <cell r="EZ11">
            <v>0</v>
          </cell>
          <cell r="FB11">
            <v>0</v>
          </cell>
          <cell r="FC11">
            <v>0</v>
          </cell>
          <cell r="FD11">
            <v>0</v>
          </cell>
          <cell r="FF11">
            <v>0</v>
          </cell>
          <cell r="FG11">
            <v>0</v>
          </cell>
          <cell r="FH11">
            <v>0</v>
          </cell>
          <cell r="FJ11">
            <v>0</v>
          </cell>
          <cell r="FK11">
            <v>0</v>
          </cell>
          <cell r="FL11">
            <v>0</v>
          </cell>
          <cell r="FN11">
            <v>0</v>
          </cell>
          <cell r="FO11">
            <v>0</v>
          </cell>
          <cell r="FP11">
            <v>0</v>
          </cell>
          <cell r="FR11">
            <v>0</v>
          </cell>
          <cell r="FS11">
            <v>0</v>
          </cell>
          <cell r="FT11">
            <v>0</v>
          </cell>
          <cell r="FV11">
            <v>0</v>
          </cell>
          <cell r="FW11">
            <v>0</v>
          </cell>
          <cell r="FX11">
            <v>0</v>
          </cell>
          <cell r="FZ11">
            <v>0</v>
          </cell>
          <cell r="GA11">
            <v>0</v>
          </cell>
          <cell r="GB11">
            <v>0</v>
          </cell>
          <cell r="GD11">
            <v>0</v>
          </cell>
          <cell r="GE11">
            <v>0</v>
          </cell>
          <cell r="GF11">
            <v>0</v>
          </cell>
          <cell r="GH11">
            <v>0</v>
          </cell>
          <cell r="GI11">
            <v>0</v>
          </cell>
          <cell r="GJ11">
            <v>0</v>
          </cell>
          <cell r="GL11">
            <v>0</v>
          </cell>
          <cell r="GM11">
            <v>0</v>
          </cell>
          <cell r="GN11">
            <v>0</v>
          </cell>
          <cell r="GP11">
            <v>0</v>
          </cell>
          <cell r="GQ11">
            <v>0</v>
          </cell>
          <cell r="GR11">
            <v>0</v>
          </cell>
        </row>
        <row r="12">
          <cell r="A12">
            <v>20597362</v>
          </cell>
          <cell r="B12">
            <v>555001551</v>
          </cell>
          <cell r="C12">
            <v>441963998</v>
          </cell>
          <cell r="D12" t="str">
            <v>Laba</v>
          </cell>
          <cell r="E12">
            <v>1419854.35</v>
          </cell>
          <cell r="F12">
            <v>1217146.49</v>
          </cell>
          <cell r="G12">
            <v>202707.86</v>
          </cell>
          <cell r="H12">
            <v>34447.574667523273</v>
          </cell>
          <cell r="I12">
            <v>36855.974545454541</v>
          </cell>
          <cell r="J12">
            <v>209.90283953098066</v>
          </cell>
          <cell r="K12">
            <v>224.57818181818183</v>
          </cell>
          <cell r="L12">
            <v>8651.74</v>
          </cell>
          <cell r="M12">
            <v>7416.56</v>
          </cell>
          <cell r="N12">
            <v>1235.18</v>
          </cell>
          <cell r="P12">
            <v>1002837.58</v>
          </cell>
          <cell r="Q12">
            <v>167016.1</v>
          </cell>
          <cell r="R12">
            <v>20597362</v>
          </cell>
          <cell r="S12">
            <v>18450</v>
          </cell>
          <cell r="T12">
            <v>134746.79999999999</v>
          </cell>
          <cell r="U12">
            <v>1</v>
          </cell>
          <cell r="V12">
            <v>40.833333333333336</v>
          </cell>
          <cell r="W12">
            <v>40.833333333333336</v>
          </cell>
          <cell r="X12">
            <v>5.5</v>
          </cell>
          <cell r="Y12">
            <v>35.333333333333336</v>
          </cell>
          <cell r="Z12">
            <v>5.5</v>
          </cell>
          <cell r="AA12">
            <v>35.333333333333336</v>
          </cell>
          <cell r="AB12">
            <v>0</v>
          </cell>
          <cell r="AC12">
            <v>31.5</v>
          </cell>
          <cell r="AD12">
            <v>9.3333333333333357</v>
          </cell>
          <cell r="AE12">
            <v>29465</v>
          </cell>
          <cell r="AF12">
            <v>29465</v>
          </cell>
          <cell r="AG12">
            <v>44459</v>
          </cell>
          <cell r="AH12">
            <v>1</v>
          </cell>
          <cell r="AI12">
            <v>6</v>
          </cell>
          <cell r="AJ12">
            <v>133850.54</v>
          </cell>
          <cell r="AL12">
            <v>1</v>
          </cell>
          <cell r="AM12">
            <v>12</v>
          </cell>
          <cell r="AN12">
            <v>124680.31000000001</v>
          </cell>
          <cell r="AO12">
            <v>0</v>
          </cell>
          <cell r="AP12">
            <v>1</v>
          </cell>
          <cell r="AQ12">
            <v>12</v>
          </cell>
          <cell r="AR12">
            <v>121030.95000000001</v>
          </cell>
          <cell r="AT12">
            <v>1</v>
          </cell>
          <cell r="AU12">
            <v>12</v>
          </cell>
          <cell r="AV12">
            <v>116486.43999999999</v>
          </cell>
          <cell r="AX12">
            <v>1</v>
          </cell>
          <cell r="AY12">
            <v>12</v>
          </cell>
          <cell r="AZ12">
            <v>111048.13000000002</v>
          </cell>
          <cell r="BB12">
            <v>1</v>
          </cell>
          <cell r="BC12">
            <v>12</v>
          </cell>
          <cell r="BD12">
            <v>108377.38999999998</v>
          </cell>
          <cell r="BF12">
            <v>1</v>
          </cell>
          <cell r="BG12">
            <v>12</v>
          </cell>
          <cell r="BH12">
            <v>106215.98</v>
          </cell>
          <cell r="BJ12">
            <v>1</v>
          </cell>
          <cell r="BK12">
            <v>12</v>
          </cell>
          <cell r="BL12">
            <v>106215.98</v>
          </cell>
          <cell r="BN12">
            <v>1</v>
          </cell>
          <cell r="BO12">
            <v>12</v>
          </cell>
          <cell r="BP12">
            <v>106221.57999999999</v>
          </cell>
          <cell r="BQ12">
            <v>0</v>
          </cell>
          <cell r="BR12">
            <v>1</v>
          </cell>
          <cell r="BS12">
            <v>12</v>
          </cell>
          <cell r="BT12">
            <v>102141.52</v>
          </cell>
          <cell r="BV12">
            <v>1</v>
          </cell>
          <cell r="BW12">
            <v>12</v>
          </cell>
          <cell r="BX12">
            <v>106070.04</v>
          </cell>
          <cell r="BZ12">
            <v>1</v>
          </cell>
          <cell r="CA12">
            <v>12</v>
          </cell>
          <cell r="CB12">
            <v>102141.52</v>
          </cell>
          <cell r="CD12">
            <v>1</v>
          </cell>
          <cell r="CE12">
            <v>12</v>
          </cell>
          <cell r="CF12">
            <v>100321.48</v>
          </cell>
          <cell r="CH12">
            <v>1</v>
          </cell>
          <cell r="CI12">
            <v>12</v>
          </cell>
          <cell r="CJ12">
            <v>96941.73</v>
          </cell>
          <cell r="CL12">
            <v>1</v>
          </cell>
          <cell r="CM12">
            <v>12</v>
          </cell>
          <cell r="CN12">
            <v>93908.13</v>
          </cell>
          <cell r="CP12">
            <v>1</v>
          </cell>
          <cell r="CQ12">
            <v>12</v>
          </cell>
          <cell r="CR12">
            <v>91172.92</v>
          </cell>
          <cell r="CT12">
            <v>1</v>
          </cell>
          <cell r="CU12">
            <v>12</v>
          </cell>
          <cell r="CV12">
            <v>90216.54</v>
          </cell>
          <cell r="CX12">
            <v>1</v>
          </cell>
          <cell r="CY12">
            <v>12</v>
          </cell>
          <cell r="CZ12">
            <v>86242.55</v>
          </cell>
          <cell r="DB12">
            <v>1</v>
          </cell>
          <cell r="DC12">
            <v>12</v>
          </cell>
          <cell r="DD12">
            <v>84778.45</v>
          </cell>
          <cell r="DF12">
            <v>1</v>
          </cell>
          <cell r="DG12">
            <v>12</v>
          </cell>
          <cell r="DH12">
            <v>82059.399999999994</v>
          </cell>
          <cell r="DJ12">
            <v>1</v>
          </cell>
          <cell r="DK12">
            <v>12</v>
          </cell>
          <cell r="DL12">
            <v>80734.740000000005</v>
          </cell>
          <cell r="DN12">
            <v>1</v>
          </cell>
          <cell r="DO12">
            <v>12</v>
          </cell>
          <cell r="DP12">
            <v>78364.289999999994</v>
          </cell>
          <cell r="DR12">
            <v>1</v>
          </cell>
          <cell r="DS12">
            <v>12</v>
          </cell>
          <cell r="DT12">
            <v>76412.149999999994</v>
          </cell>
          <cell r="DV12">
            <v>1</v>
          </cell>
          <cell r="DW12">
            <v>12</v>
          </cell>
          <cell r="DX12">
            <v>75505.8</v>
          </cell>
          <cell r="DZ12">
            <v>1</v>
          </cell>
          <cell r="EA12">
            <v>12</v>
          </cell>
          <cell r="EB12">
            <v>74738.89</v>
          </cell>
          <cell r="ED12">
            <v>1</v>
          </cell>
          <cell r="EE12">
            <v>12</v>
          </cell>
          <cell r="EF12">
            <v>73344.509999999995</v>
          </cell>
          <cell r="EH12">
            <v>1</v>
          </cell>
          <cell r="EI12">
            <v>12</v>
          </cell>
          <cell r="EJ12">
            <v>72159.289999999994</v>
          </cell>
          <cell r="EL12">
            <v>1</v>
          </cell>
          <cell r="EM12">
            <v>12</v>
          </cell>
          <cell r="EN12">
            <v>71113.5</v>
          </cell>
          <cell r="EP12">
            <v>1</v>
          </cell>
          <cell r="EQ12">
            <v>12</v>
          </cell>
          <cell r="ER12">
            <v>70555.75</v>
          </cell>
          <cell r="ET12">
            <v>1</v>
          </cell>
          <cell r="EU12">
            <v>12</v>
          </cell>
          <cell r="EV12">
            <v>69300.81</v>
          </cell>
          <cell r="EX12">
            <v>1</v>
          </cell>
          <cell r="EY12">
            <v>12</v>
          </cell>
          <cell r="EZ12">
            <v>67697.27</v>
          </cell>
          <cell r="FB12">
            <v>1</v>
          </cell>
          <cell r="FC12">
            <v>12</v>
          </cell>
          <cell r="FD12">
            <v>64002.16</v>
          </cell>
          <cell r="FF12">
            <v>1</v>
          </cell>
          <cell r="FG12">
            <v>12</v>
          </cell>
          <cell r="FH12">
            <v>61004.24</v>
          </cell>
          <cell r="FJ12">
            <v>1</v>
          </cell>
          <cell r="FK12">
            <v>12</v>
          </cell>
          <cell r="FL12">
            <v>58354.91</v>
          </cell>
          <cell r="FN12">
            <v>1</v>
          </cell>
          <cell r="FO12">
            <v>12</v>
          </cell>
          <cell r="FP12">
            <v>56054.18</v>
          </cell>
          <cell r="FR12">
            <v>1</v>
          </cell>
          <cell r="FS12">
            <v>12</v>
          </cell>
          <cell r="FT12">
            <v>53683.73</v>
          </cell>
          <cell r="FV12">
            <v>1</v>
          </cell>
          <cell r="FW12">
            <v>12</v>
          </cell>
          <cell r="FX12">
            <v>51592.160000000003</v>
          </cell>
          <cell r="FZ12">
            <v>1</v>
          </cell>
          <cell r="GA12">
            <v>12</v>
          </cell>
          <cell r="GB12">
            <v>49640.02</v>
          </cell>
          <cell r="GD12">
            <v>1</v>
          </cell>
          <cell r="GE12">
            <v>12</v>
          </cell>
          <cell r="GF12">
            <v>47478.73</v>
          </cell>
          <cell r="GH12">
            <v>1</v>
          </cell>
          <cell r="GI12">
            <v>12</v>
          </cell>
          <cell r="GJ12">
            <v>44132.21</v>
          </cell>
          <cell r="GL12">
            <v>1</v>
          </cell>
          <cell r="GM12">
            <v>12</v>
          </cell>
          <cell r="GN12">
            <v>39530.75</v>
          </cell>
          <cell r="GP12">
            <v>1</v>
          </cell>
          <cell r="GQ12">
            <v>4</v>
          </cell>
          <cell r="GR12">
            <v>35277.879999999997</v>
          </cell>
        </row>
        <row r="13">
          <cell r="A13" t="str">
            <v>Test User</v>
          </cell>
          <cell r="E13">
            <v>750000</v>
          </cell>
          <cell r="F13">
            <v>550000</v>
          </cell>
          <cell r="G13">
            <v>200000</v>
          </cell>
          <cell r="M13">
            <v>2500</v>
          </cell>
          <cell r="N13">
            <v>1000</v>
          </cell>
          <cell r="O13">
            <v>170</v>
          </cell>
          <cell r="W13">
            <v>17.5</v>
          </cell>
          <cell r="X13">
            <v>5.5</v>
          </cell>
          <cell r="Y13">
            <v>12</v>
          </cell>
          <cell r="Z13">
            <v>5.5</v>
          </cell>
          <cell r="AA13">
            <v>12</v>
          </cell>
          <cell r="AH13">
            <v>1</v>
          </cell>
          <cell r="AI13">
            <v>6</v>
          </cell>
          <cell r="AL13">
            <v>1</v>
          </cell>
          <cell r="AM13">
            <v>12</v>
          </cell>
          <cell r="AP13">
            <v>1</v>
          </cell>
          <cell r="AQ13">
            <v>12</v>
          </cell>
          <cell r="AT13">
            <v>1</v>
          </cell>
          <cell r="AU13">
            <v>12</v>
          </cell>
          <cell r="AX13">
            <v>1</v>
          </cell>
          <cell r="AY13">
            <v>12</v>
          </cell>
          <cell r="BB13">
            <v>1</v>
          </cell>
          <cell r="BC13">
            <v>12</v>
          </cell>
          <cell r="BF13">
            <v>1</v>
          </cell>
          <cell r="BG13">
            <v>12</v>
          </cell>
          <cell r="BJ13">
            <v>1</v>
          </cell>
          <cell r="BK13">
            <v>12</v>
          </cell>
          <cell r="BN13">
            <v>1</v>
          </cell>
          <cell r="BO13">
            <v>12</v>
          </cell>
          <cell r="BR13">
            <v>1</v>
          </cell>
          <cell r="BS13">
            <v>12</v>
          </cell>
          <cell r="BV13">
            <v>1</v>
          </cell>
          <cell r="BW13">
            <v>12</v>
          </cell>
          <cell r="BZ13">
            <v>1</v>
          </cell>
          <cell r="CA13">
            <v>12</v>
          </cell>
          <cell r="CD13">
            <v>1</v>
          </cell>
          <cell r="CE13">
            <v>12</v>
          </cell>
          <cell r="CH13">
            <v>1</v>
          </cell>
          <cell r="CI13">
            <v>12</v>
          </cell>
          <cell r="CL13">
            <v>1</v>
          </cell>
          <cell r="CM13">
            <v>12</v>
          </cell>
          <cell r="CP13">
            <v>1</v>
          </cell>
          <cell r="CQ13">
            <v>12</v>
          </cell>
          <cell r="CT13">
            <v>1</v>
          </cell>
          <cell r="CU13">
            <v>12</v>
          </cell>
          <cell r="CX13">
            <v>1</v>
          </cell>
          <cell r="CY13">
            <v>12</v>
          </cell>
        </row>
      </sheetData>
      <sheetData sheetId="2"/>
      <sheetData sheetId="3">
        <row r="8">
          <cell r="A8">
            <v>2006</v>
          </cell>
          <cell r="B8">
            <v>129.4</v>
          </cell>
        </row>
        <row r="9">
          <cell r="A9">
            <v>2005</v>
          </cell>
          <cell r="B9">
            <v>126.28</v>
          </cell>
        </row>
        <row r="10">
          <cell r="A10">
            <v>2004</v>
          </cell>
          <cell r="B10">
            <v>123.7</v>
          </cell>
        </row>
        <row r="11">
          <cell r="A11">
            <v>2003</v>
          </cell>
          <cell r="B11">
            <v>121.6</v>
          </cell>
        </row>
        <row r="12">
          <cell r="A12">
            <v>2002</v>
          </cell>
          <cell r="B12">
            <v>117.7</v>
          </cell>
        </row>
        <row r="13">
          <cell r="A13">
            <v>2001</v>
          </cell>
          <cell r="B13">
            <v>115.8</v>
          </cell>
        </row>
        <row r="14">
          <cell r="A14">
            <v>2000</v>
          </cell>
          <cell r="B14">
            <v>112.4</v>
          </cell>
        </row>
        <row r="15">
          <cell r="A15">
            <v>1999</v>
          </cell>
          <cell r="B15">
            <v>109.6</v>
          </cell>
        </row>
        <row r="16">
          <cell r="A16">
            <v>1998</v>
          </cell>
          <cell r="B16">
            <v>108.3</v>
          </cell>
        </row>
        <row r="17">
          <cell r="A17">
            <v>1997</v>
          </cell>
          <cell r="B17">
            <v>107.2</v>
          </cell>
        </row>
        <row r="18">
          <cell r="A18">
            <v>1996</v>
          </cell>
          <cell r="B18">
            <v>105.2</v>
          </cell>
        </row>
        <row r="19">
          <cell r="A19">
            <v>1995</v>
          </cell>
          <cell r="B19">
            <v>103.5</v>
          </cell>
        </row>
        <row r="20">
          <cell r="A20">
            <v>1994</v>
          </cell>
          <cell r="B20">
            <v>102</v>
          </cell>
        </row>
        <row r="21">
          <cell r="A21">
            <v>1993</v>
          </cell>
          <cell r="B21">
            <v>101.2</v>
          </cell>
        </row>
        <row r="22">
          <cell r="A22">
            <v>1992</v>
          </cell>
          <cell r="B22">
            <v>99.4</v>
          </cell>
        </row>
        <row r="23">
          <cell r="A23">
            <v>1991</v>
          </cell>
          <cell r="B23">
            <v>97.1</v>
          </cell>
        </row>
        <row r="24">
          <cell r="A24">
            <v>1990</v>
          </cell>
          <cell r="B24">
            <v>91.8</v>
          </cell>
        </row>
        <row r="25">
          <cell r="A25">
            <v>1989</v>
          </cell>
          <cell r="B25">
            <v>87.5</v>
          </cell>
        </row>
        <row r="26">
          <cell r="A26">
            <v>1988</v>
          </cell>
          <cell r="B26">
            <v>83.7</v>
          </cell>
        </row>
        <row r="27">
          <cell r="A27">
            <v>1987</v>
          </cell>
          <cell r="B27">
            <v>80.400000000000006</v>
          </cell>
        </row>
        <row r="28">
          <cell r="A28">
            <v>1986</v>
          </cell>
          <cell r="B28">
            <v>77</v>
          </cell>
        </row>
        <row r="29">
          <cell r="A29">
            <v>1985</v>
          </cell>
          <cell r="B29">
            <v>74</v>
          </cell>
        </row>
        <row r="30">
          <cell r="A30">
            <v>1984</v>
          </cell>
          <cell r="B30">
            <v>71.2</v>
          </cell>
        </row>
        <row r="31">
          <cell r="A31">
            <v>1983</v>
          </cell>
          <cell r="B31">
            <v>68.099999999999994</v>
          </cell>
        </row>
        <row r="32">
          <cell r="A32">
            <v>1982</v>
          </cell>
          <cell r="B32">
            <v>63.3</v>
          </cell>
        </row>
        <row r="33">
          <cell r="A33">
            <v>1981</v>
          </cell>
          <cell r="B33">
            <v>56.7</v>
          </cell>
        </row>
        <row r="34">
          <cell r="A34">
            <v>1980</v>
          </cell>
          <cell r="B34">
            <v>50.6</v>
          </cell>
        </row>
        <row r="35">
          <cell r="A35">
            <v>1979</v>
          </cell>
          <cell r="B35">
            <v>46.2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DD36-C968-4ACA-9518-B035BD37D801}">
  <dimension ref="A1:F39"/>
  <sheetViews>
    <sheetView tabSelected="1" workbookViewId="0">
      <selection activeCell="B6" sqref="B6"/>
    </sheetView>
  </sheetViews>
  <sheetFormatPr defaultColWidth="8.7109375" defaultRowHeight="15" x14ac:dyDescent="0.25"/>
  <cols>
    <col min="1" max="1" width="43.140625" style="1" customWidth="1"/>
    <col min="2" max="2" width="14.85546875" style="1" customWidth="1"/>
    <col min="3" max="3" width="2.28515625" style="1" customWidth="1"/>
    <col min="4" max="4" width="23.42578125" style="13" bestFit="1" customWidth="1"/>
    <col min="5" max="5" width="19.5703125" style="1" customWidth="1"/>
    <col min="6" max="6" width="20.42578125" style="1" customWidth="1"/>
    <col min="7" max="16384" width="8.7109375" style="1"/>
  </cols>
  <sheetData>
    <row r="1" spans="1:6" s="10" customFormat="1" ht="26.25" x14ac:dyDescent="0.25">
      <c r="A1" s="41" t="s">
        <v>12</v>
      </c>
      <c r="B1" s="41"/>
      <c r="C1" s="41"/>
      <c r="D1" s="41"/>
      <c r="E1" s="41"/>
      <c r="F1" s="41"/>
    </row>
    <row r="2" spans="1:6" s="10" customFormat="1" ht="7.5" customHeight="1" x14ac:dyDescent="0.25">
      <c r="A2" s="9"/>
      <c r="B2" s="9"/>
      <c r="C2" s="9"/>
      <c r="D2" s="9"/>
      <c r="E2" s="9"/>
      <c r="F2" s="9"/>
    </row>
    <row r="3" spans="1:6" s="10" customFormat="1" ht="99.75" customHeight="1" x14ac:dyDescent="0.25">
      <c r="A3" s="42" t="s">
        <v>21</v>
      </c>
      <c r="B3" s="42"/>
      <c r="C3" s="42"/>
      <c r="D3" s="42"/>
      <c r="E3" s="42"/>
      <c r="F3" s="42"/>
    </row>
    <row r="4" spans="1:6" s="10" customFormat="1" ht="9" customHeight="1" x14ac:dyDescent="0.25">
      <c r="A4" s="43"/>
      <c r="B4" s="43"/>
      <c r="C4" s="43"/>
      <c r="D4" s="43"/>
      <c r="E4" s="43"/>
      <c r="F4" s="43"/>
    </row>
    <row r="5" spans="1:6" s="10" customFormat="1" ht="23.25" customHeight="1" x14ac:dyDescent="0.25">
      <c r="A5" s="44" t="s">
        <v>13</v>
      </c>
      <c r="B5" s="44"/>
      <c r="C5" s="7"/>
      <c r="D5" s="44" t="s">
        <v>14</v>
      </c>
      <c r="E5" s="44"/>
      <c r="F5" s="44"/>
    </row>
    <row r="6" spans="1:6" s="10" customFormat="1" ht="42.75" customHeight="1" x14ac:dyDescent="0.25">
      <c r="A6" s="28" t="s">
        <v>7</v>
      </c>
      <c r="B6" s="29">
        <v>0</v>
      </c>
      <c r="C6" s="7"/>
      <c r="D6" s="27"/>
      <c r="E6" s="16" t="s">
        <v>16</v>
      </c>
      <c r="F6" s="21" t="s">
        <v>17</v>
      </c>
    </row>
    <row r="7" spans="1:6" s="10" customFormat="1" ht="18" customHeight="1" x14ac:dyDescent="0.25">
      <c r="A7" s="7"/>
      <c r="B7" s="7"/>
      <c r="C7" s="7"/>
      <c r="D7" s="30" t="s">
        <v>8</v>
      </c>
      <c r="E7" s="23">
        <f>B25+B28</f>
        <v>0</v>
      </c>
      <c r="F7" s="24">
        <f>E7</f>
        <v>0</v>
      </c>
    </row>
    <row r="8" spans="1:6" s="10" customFormat="1" ht="18" customHeight="1" x14ac:dyDescent="0.25">
      <c r="A8" s="45" t="s">
        <v>15</v>
      </c>
      <c r="B8" s="46"/>
      <c r="C8" s="7"/>
      <c r="D8" s="31" t="s">
        <v>9</v>
      </c>
      <c r="E8" s="25">
        <f>B29</f>
        <v>0</v>
      </c>
      <c r="F8" s="26">
        <v>0</v>
      </c>
    </row>
    <row r="9" spans="1:6" s="10" customFormat="1" ht="24" customHeight="1" x14ac:dyDescent="0.25">
      <c r="A9" s="47"/>
      <c r="B9" s="48"/>
      <c r="C9" s="7"/>
      <c r="D9" s="32" t="s">
        <v>10</v>
      </c>
      <c r="E9" s="18">
        <f>SUM(E7:E8)</f>
        <v>0</v>
      </c>
      <c r="F9" s="22">
        <f>SUM(F7:F8)</f>
        <v>0</v>
      </c>
    </row>
    <row r="10" spans="1:6" s="10" customFormat="1" ht="35.25" customHeight="1" x14ac:dyDescent="0.25">
      <c r="A10" s="38" t="s">
        <v>18</v>
      </c>
      <c r="B10" s="37">
        <v>0</v>
      </c>
      <c r="C10" s="7"/>
      <c r="D10" s="54" t="s">
        <v>20</v>
      </c>
      <c r="E10" s="55"/>
      <c r="F10" s="56"/>
    </row>
    <row r="11" spans="1:6" s="10" customFormat="1" ht="39" customHeight="1" x14ac:dyDescent="0.25">
      <c r="A11" s="35" t="s">
        <v>19</v>
      </c>
      <c r="B11" s="17">
        <v>0</v>
      </c>
      <c r="C11" s="7"/>
      <c r="D11" s="57"/>
      <c r="E11" s="58"/>
      <c r="F11" s="59"/>
    </row>
    <row r="12" spans="1:6" s="10" customFormat="1" ht="18.75" customHeight="1" x14ac:dyDescent="0.25">
      <c r="A12" s="49" t="s">
        <v>11</v>
      </c>
      <c r="B12" s="51">
        <v>0</v>
      </c>
      <c r="C12" s="7"/>
      <c r="D12" s="15"/>
      <c r="E12" s="15"/>
      <c r="F12" s="15"/>
    </row>
    <row r="13" spans="1:6" s="10" customFormat="1" ht="11.25" customHeight="1" x14ac:dyDescent="0.25">
      <c r="A13" s="50"/>
      <c r="B13" s="52"/>
      <c r="C13" s="7"/>
      <c r="D13" s="15"/>
      <c r="E13" s="7"/>
      <c r="F13" s="15"/>
    </row>
    <row r="14" spans="1:6" s="10" customFormat="1" ht="36" customHeight="1" x14ac:dyDescent="0.25">
      <c r="A14" s="36" t="s">
        <v>4</v>
      </c>
      <c r="B14" s="37">
        <v>0</v>
      </c>
      <c r="C14" s="7"/>
      <c r="D14" s="53"/>
      <c r="E14" s="53"/>
      <c r="F14" s="53"/>
    </row>
    <row r="15" spans="1:6" s="10" customFormat="1" ht="35.25" customHeight="1" x14ac:dyDescent="0.25">
      <c r="A15" s="38" t="s">
        <v>6</v>
      </c>
      <c r="B15" s="37">
        <v>0</v>
      </c>
      <c r="C15" s="7"/>
      <c r="D15" s="53"/>
      <c r="E15" s="53"/>
      <c r="F15" s="53"/>
    </row>
    <row r="16" spans="1:6" s="10" customFormat="1" ht="14.25" customHeight="1" x14ac:dyDescent="0.25">
      <c r="A16" s="34"/>
      <c r="B16" s="33"/>
      <c r="C16" s="7"/>
      <c r="D16" s="12"/>
      <c r="E16" s="8"/>
      <c r="F16" s="8"/>
    </row>
    <row r="17" spans="1:6" s="10" customFormat="1" x14ac:dyDescent="0.25">
      <c r="A17" s="39" t="s">
        <v>3</v>
      </c>
      <c r="B17" s="40"/>
      <c r="C17" s="7"/>
      <c r="D17" s="12"/>
      <c r="E17" s="8"/>
      <c r="F17" s="8"/>
    </row>
    <row r="18" spans="1:6" s="10" customFormat="1" ht="14.25" customHeight="1" x14ac:dyDescent="0.25">
      <c r="A18" s="19"/>
      <c r="B18" s="20"/>
      <c r="C18" s="7"/>
      <c r="D18" s="11"/>
      <c r="E18" s="7"/>
      <c r="F18" s="7"/>
    </row>
    <row r="19" spans="1:6" s="10" customFormat="1" hidden="1" x14ac:dyDescent="0.25">
      <c r="A19" s="7"/>
      <c r="B19" s="7"/>
      <c r="C19" s="7"/>
      <c r="D19" s="11"/>
      <c r="E19" s="7"/>
      <c r="F19" s="7"/>
    </row>
    <row r="20" spans="1:6" s="10" customFormat="1" hidden="1" x14ac:dyDescent="0.25">
      <c r="A20" s="7"/>
      <c r="B20" s="7"/>
      <c r="C20" s="7"/>
      <c r="D20" s="11"/>
      <c r="E20" s="7"/>
      <c r="F20" s="7"/>
    </row>
    <row r="21" spans="1:6" hidden="1" x14ac:dyDescent="0.25">
      <c r="A21" s="7"/>
      <c r="B21" s="7"/>
      <c r="C21" s="7"/>
      <c r="D21" s="11"/>
      <c r="E21" s="7"/>
      <c r="F21" s="7"/>
    </row>
    <row r="22" spans="1:6" s="10" customFormat="1" ht="31.5" hidden="1" x14ac:dyDescent="0.5">
      <c r="A22" s="2" t="s">
        <v>5</v>
      </c>
      <c r="B22" s="3"/>
      <c r="C22" s="3"/>
      <c r="D22" s="14"/>
      <c r="E22" s="3"/>
      <c r="F22" s="3"/>
    </row>
    <row r="23" spans="1:6" s="10" customFormat="1" hidden="1" x14ac:dyDescent="0.25">
      <c r="A23" s="3"/>
      <c r="B23" s="3"/>
      <c r="C23" s="3"/>
      <c r="D23" s="14"/>
      <c r="E23" s="3"/>
      <c r="F23" s="3"/>
    </row>
    <row r="24" spans="1:6" s="10" customFormat="1" hidden="1" x14ac:dyDescent="0.25">
      <c r="A24" s="3"/>
      <c r="B24" s="4"/>
      <c r="C24" s="3"/>
      <c r="D24" s="14"/>
      <c r="E24" s="3"/>
      <c r="F24" s="3"/>
    </row>
    <row r="25" spans="1:6" s="10" customFormat="1" hidden="1" x14ac:dyDescent="0.25">
      <c r="A25" s="3" t="s">
        <v>1</v>
      </c>
      <c r="B25" s="5">
        <f>IF(B10=0,0,ROUND(IF(B6&lt;=B10,B6/B10,1)*B12,0))</f>
        <v>0</v>
      </c>
      <c r="C25" s="3"/>
      <c r="D25" s="14"/>
      <c r="E25" s="3"/>
      <c r="F25" s="3"/>
    </row>
    <row r="26" spans="1:6" s="10" customFormat="1" hidden="1" x14ac:dyDescent="0.25">
      <c r="A26" s="3"/>
      <c r="B26" s="3"/>
      <c r="C26" s="3"/>
      <c r="D26" s="14"/>
      <c r="E26" s="3"/>
      <c r="F26" s="3"/>
    </row>
    <row r="27" spans="1:6" s="10" customFormat="1" hidden="1" x14ac:dyDescent="0.25">
      <c r="A27" s="3"/>
      <c r="B27" s="4"/>
      <c r="C27" s="3"/>
      <c r="D27" s="14"/>
      <c r="E27" s="3"/>
      <c r="F27" s="3"/>
    </row>
    <row r="28" spans="1:6" s="10" customFormat="1" hidden="1" x14ac:dyDescent="0.25">
      <c r="A28" s="3" t="s">
        <v>0</v>
      </c>
      <c r="B28" s="6">
        <f>IF(B14=0,0,ROUND(IF(B6&lt;=B10,0,MIN((B6-B10)/B11,1))*B14,0))</f>
        <v>0</v>
      </c>
      <c r="C28" s="3"/>
      <c r="D28" s="14"/>
      <c r="E28" s="3"/>
      <c r="F28" s="3"/>
    </row>
    <row r="29" spans="1:6" s="10" customFormat="1" hidden="1" x14ac:dyDescent="0.25">
      <c r="A29" s="3" t="s">
        <v>2</v>
      </c>
      <c r="B29" s="6">
        <f>IF(B15=0,0,ROUND(IF(B6&lt;=B10,0,MIN((B6-B10)/B11,1))*B15,0))</f>
        <v>0</v>
      </c>
      <c r="C29" s="3"/>
      <c r="D29" s="14"/>
      <c r="E29" s="3"/>
      <c r="F29" s="3"/>
    </row>
    <row r="30" spans="1:6" s="10" customFormat="1" hidden="1" x14ac:dyDescent="0.25">
      <c r="A30" s="3"/>
      <c r="B30" s="3"/>
      <c r="C30" s="3"/>
      <c r="D30" s="14"/>
      <c r="E30" s="3"/>
      <c r="F30" s="3"/>
    </row>
    <row r="31" spans="1:6" s="10" customFormat="1" hidden="1" x14ac:dyDescent="0.25">
      <c r="A31" s="3"/>
      <c r="B31" s="3"/>
      <c r="C31" s="3"/>
      <c r="D31" s="14"/>
      <c r="E31" s="3"/>
      <c r="F31" s="3"/>
    </row>
    <row r="32" spans="1:6" s="10" customFormat="1" hidden="1" x14ac:dyDescent="0.25">
      <c r="A32" s="3"/>
      <c r="B32" s="3"/>
      <c r="C32" s="3"/>
      <c r="D32" s="14"/>
      <c r="E32" s="3"/>
      <c r="F32" s="3"/>
    </row>
    <row r="33" spans="1:6" s="10" customFormat="1" hidden="1" x14ac:dyDescent="0.25">
      <c r="A33" s="3"/>
      <c r="B33" s="3"/>
      <c r="C33" s="3"/>
      <c r="D33" s="14"/>
      <c r="E33" s="3"/>
      <c r="F33" s="3"/>
    </row>
    <row r="34" spans="1:6" s="10" customFormat="1" hidden="1" x14ac:dyDescent="0.25">
      <c r="A34" s="3"/>
      <c r="B34" s="3"/>
      <c r="C34" s="3"/>
      <c r="D34" s="14"/>
      <c r="E34" s="3"/>
      <c r="F34" s="3"/>
    </row>
    <row r="35" spans="1:6" s="10" customFormat="1" hidden="1" x14ac:dyDescent="0.25">
      <c r="A35" s="3"/>
      <c r="B35" s="3"/>
      <c r="C35" s="3"/>
      <c r="D35" s="14"/>
      <c r="E35" s="3"/>
      <c r="F35" s="3"/>
    </row>
    <row r="36" spans="1:6" s="10" customFormat="1" hidden="1" x14ac:dyDescent="0.25">
      <c r="A36" s="3"/>
      <c r="B36" s="3"/>
      <c r="C36" s="3"/>
      <c r="D36" s="14"/>
      <c r="E36" s="3"/>
      <c r="F36" s="3"/>
    </row>
    <row r="37" spans="1:6" s="10" customFormat="1" hidden="1" x14ac:dyDescent="0.25">
      <c r="A37" s="3"/>
      <c r="B37" s="3"/>
      <c r="C37" s="3"/>
      <c r="D37" s="14"/>
      <c r="E37" s="3"/>
      <c r="F37" s="3"/>
    </row>
    <row r="38" spans="1:6" s="10" customFormat="1" hidden="1" x14ac:dyDescent="0.25">
      <c r="A38" s="3"/>
      <c r="B38" s="3"/>
      <c r="C38" s="3"/>
      <c r="D38" s="14"/>
      <c r="E38" s="3"/>
      <c r="F38" s="3"/>
    </row>
    <row r="39" spans="1:6" s="10" customFormat="1" hidden="1" x14ac:dyDescent="0.25">
      <c r="A39" s="14"/>
      <c r="B39" s="14"/>
      <c r="C39" s="14"/>
      <c r="D39" s="14"/>
      <c r="E39" s="3"/>
      <c r="F39" s="3"/>
    </row>
  </sheetData>
  <sheetProtection algorithmName="SHA-512" hashValue="UfetLm/yjwivWAGyxoNNgXf+L9jkTPUi7lGSEvX8A1pFrq58VZvXpeFgxnnj8S2zVQoTNDit8kuJmyiJGRiQZA==" saltValue="536WcuW1vVBADIi20HijGQ==" spinCount="100000" sheet="1" objects="1" scenarios="1" selectLockedCells="1"/>
  <mergeCells count="11">
    <mergeCell ref="A17:B17"/>
    <mergeCell ref="A1:F1"/>
    <mergeCell ref="A3:F3"/>
    <mergeCell ref="A4:F4"/>
    <mergeCell ref="A5:B5"/>
    <mergeCell ref="D5:F5"/>
    <mergeCell ref="A8:B9"/>
    <mergeCell ref="A12:A13"/>
    <mergeCell ref="B12:B13"/>
    <mergeCell ref="D14:F15"/>
    <mergeCell ref="D10:F11"/>
  </mergeCells>
  <dataValidations count="1">
    <dataValidation type="decimal" operator="greaterThanOrEqual" allowBlank="1" showInputMessage="1" showErrorMessage="1" error="Amount must be a number greater than or equal to $0." sqref="B6 B10:B15" xr:uid="{CA22732F-ECED-4364-9650-AFC67E09C894}">
      <formula1>0</formula1>
    </dataValidation>
  </dataValidations>
  <pageMargins left="0.25" right="0.25"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vt:lpstr>
    </vt:vector>
  </TitlesOfParts>
  <Company>BC Pension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Balo, Andrew (BC Pension)</dc:creator>
  <cp:lastModifiedBy>Dubiginski Ferreira, Diego (BC Pension)</cp:lastModifiedBy>
  <cp:lastPrinted>2022-03-15T19:06:06Z</cp:lastPrinted>
  <dcterms:created xsi:type="dcterms:W3CDTF">2022-02-09T01:08:15Z</dcterms:created>
  <dcterms:modified xsi:type="dcterms:W3CDTF">2023-06-02T16:04:37Z</dcterms:modified>
</cp:coreProperties>
</file>